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ugyensonam/Desktop/Bhutan Telecom  Documents/Bhutan Telecom_2024/Operation Division/ANET/TPSF/"/>
    </mc:Choice>
  </mc:AlternateContent>
  <xr:revisionPtr revIDLastSave="0" documentId="13_ncr:1_{1C6F075F-4C49-0246-82CE-81BDE3BEA72B}" xr6:coauthVersionLast="47" xr6:coauthVersionMax="47" xr10:uidLastSave="{00000000-0000-0000-0000-000000000000}"/>
  <bookViews>
    <workbookView xWindow="0" yWindow="720" windowWidth="29400" windowHeight="18400" xr2:uid="{B0CB7931-CD55-4E04-8AA1-C91B12F58246}"/>
  </bookViews>
  <sheets>
    <sheet name="BOQ" sheetId="4" r:id="rId1"/>
    <sheet name="Service BOM" sheetId="1" r:id="rId2"/>
    <sheet name="Shelter Replacement" sheetId="3" r:id="rId3"/>
    <sheet name="Monopole" sheetId="2" r:id="rId4"/>
  </sheets>
  <definedNames>
    <definedName name="_xlnm._FilterDatabase" localSheetId="3" hidden="1">Monopole!$K$13:$K$43</definedName>
    <definedName name="_xlnm._FilterDatabase" localSheetId="1" hidden="1">'Service BOM'!$A$2:$J$51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4" i="3" l="1"/>
  <c r="I3" i="3"/>
  <c r="I2" i="3"/>
  <c r="E80" i="4" l="1"/>
  <c r="E81" i="4" s="1"/>
  <c r="E79" i="4"/>
  <c r="E77" i="4"/>
  <c r="E82" i="4"/>
  <c r="E78" i="4" l="1"/>
  <c r="E76" i="4"/>
  <c r="E75" i="4"/>
  <c r="E74" i="4"/>
  <c r="E73" i="4"/>
  <c r="E72" i="4"/>
  <c r="E71" i="4"/>
  <c r="E83" i="4"/>
  <c r="E12" i="4"/>
  <c r="E11" i="4"/>
  <c r="E10" i="4"/>
  <c r="E9" i="4"/>
</calcChain>
</file>

<file path=xl/sharedStrings.xml><?xml version="1.0" encoding="utf-8"?>
<sst xmlns="http://schemas.openxmlformats.org/spreadsheetml/2006/main" count="1261" uniqueCount="411">
  <si>
    <t>Loading Details</t>
  </si>
  <si>
    <t>Sl.No</t>
  </si>
  <si>
    <t>Region</t>
  </si>
  <si>
    <t>PC</t>
  </si>
  <si>
    <t>Site Name</t>
  </si>
  <si>
    <t>Infra Type</t>
  </si>
  <si>
    <t>Tower Type (3 legged/4 legged)</t>
  </si>
  <si>
    <t>Tower Height</t>
  </si>
  <si>
    <t>Headload (from nearest roadpoint)</t>
  </si>
  <si>
    <t>Distance from main road KM(Approx)</t>
  </si>
  <si>
    <t>Tower Weight (Kg)</t>
  </si>
  <si>
    <t>CR</t>
  </si>
  <si>
    <t>Dagapela</t>
  </si>
  <si>
    <t>Tsangleykha</t>
  </si>
  <si>
    <t>NI</t>
  </si>
  <si>
    <t>3 legged</t>
  </si>
  <si>
    <t>25m</t>
  </si>
  <si>
    <t>10mins</t>
  </si>
  <si>
    <t>8KM</t>
  </si>
  <si>
    <t>Damphu</t>
  </si>
  <si>
    <t>Pherpheri</t>
  </si>
  <si>
    <t>30m</t>
  </si>
  <si>
    <t>40mins</t>
  </si>
  <si>
    <t>40KM</t>
  </si>
  <si>
    <t>Changchey</t>
  </si>
  <si>
    <t>45mins</t>
  </si>
  <si>
    <t>15KM</t>
  </si>
  <si>
    <t>Bumthang</t>
  </si>
  <si>
    <t>Pedtshaling Goenpa</t>
  </si>
  <si>
    <t>20m</t>
  </si>
  <si>
    <t>15mins</t>
  </si>
  <si>
    <t>14KM</t>
  </si>
  <si>
    <t>Trongsa</t>
  </si>
  <si>
    <t>Mangdiphu</t>
  </si>
  <si>
    <t>6.5km</t>
  </si>
  <si>
    <t>Sarpang</t>
  </si>
  <si>
    <t>Jugaydara</t>
  </si>
  <si>
    <t>20mins</t>
  </si>
  <si>
    <t>17km</t>
  </si>
  <si>
    <t>Kyipaithang</t>
  </si>
  <si>
    <t>NO</t>
  </si>
  <si>
    <t>1km</t>
  </si>
  <si>
    <t>Bunakha</t>
  </si>
  <si>
    <t xml:space="preserve">More than 1 Hour </t>
  </si>
  <si>
    <t>8km</t>
  </si>
  <si>
    <t>Gelephu</t>
  </si>
  <si>
    <t>Barshong</t>
  </si>
  <si>
    <t>17KM</t>
  </si>
  <si>
    <t>Shetikhari</t>
  </si>
  <si>
    <t>35m</t>
  </si>
  <si>
    <t>3KM</t>
  </si>
  <si>
    <t>Norbuling</t>
  </si>
  <si>
    <t>21KM</t>
  </si>
  <si>
    <t>Zhemgang</t>
  </si>
  <si>
    <t>Wangphu</t>
  </si>
  <si>
    <t>30mins</t>
  </si>
  <si>
    <t>45km</t>
  </si>
  <si>
    <t xml:space="preserve">Mewanggang </t>
  </si>
  <si>
    <t>35km</t>
  </si>
  <si>
    <t>Chuzaygang</t>
  </si>
  <si>
    <t>27KM</t>
  </si>
  <si>
    <t>ER</t>
  </si>
  <si>
    <t>Lhuntse</t>
  </si>
  <si>
    <t>Minjaytse</t>
  </si>
  <si>
    <t>50mins</t>
  </si>
  <si>
    <t>27km</t>
  </si>
  <si>
    <t>Mongar</t>
  </si>
  <si>
    <t>Gangmung</t>
  </si>
  <si>
    <t>20 mins</t>
  </si>
  <si>
    <t>60km</t>
  </si>
  <si>
    <t>NA</t>
  </si>
  <si>
    <t>Pemagatshel</t>
  </si>
  <si>
    <t>Wongborang (Dungmin)</t>
  </si>
  <si>
    <t>1 hur</t>
  </si>
  <si>
    <t>65km</t>
  </si>
  <si>
    <t>Sjongkhar</t>
  </si>
  <si>
    <t>Jangchubling (Orong)</t>
  </si>
  <si>
    <t>yet confirm</t>
  </si>
  <si>
    <t>YET TO CONFIRM</t>
  </si>
  <si>
    <t>Dungkharling</t>
  </si>
  <si>
    <t>4km</t>
  </si>
  <si>
    <t>Trashigang</t>
  </si>
  <si>
    <t>Berdungma</t>
  </si>
  <si>
    <t>115Km from Trashigang</t>
  </si>
  <si>
    <t>Thrakthri</t>
  </si>
  <si>
    <t>15 minutes</t>
  </si>
  <si>
    <t>52Km from Trashigang</t>
  </si>
  <si>
    <t>Durung</t>
  </si>
  <si>
    <t>10 minutes</t>
  </si>
  <si>
    <t>36Km from Trashigang</t>
  </si>
  <si>
    <t>Yabrang</t>
  </si>
  <si>
    <t>38Km from Trashigang</t>
  </si>
  <si>
    <t>Lungtenzampa</t>
  </si>
  <si>
    <t>15Km from Trashigang</t>
  </si>
  <si>
    <t>SWR</t>
  </si>
  <si>
    <t>Gedu</t>
  </si>
  <si>
    <t>Damjekha</t>
  </si>
  <si>
    <t>50KM</t>
  </si>
  <si>
    <t>Bjachhog</t>
  </si>
  <si>
    <t>20KM</t>
  </si>
  <si>
    <t>Pling</t>
  </si>
  <si>
    <t>Lokchina</t>
  </si>
  <si>
    <t>37KM</t>
  </si>
  <si>
    <t>Samtse</t>
  </si>
  <si>
    <t>Dhamdhum Industrial Park</t>
  </si>
  <si>
    <t>4 legged</t>
  </si>
  <si>
    <t>40m</t>
  </si>
  <si>
    <t>5mins</t>
  </si>
  <si>
    <t>Alaypakha</t>
  </si>
  <si>
    <t>5KM</t>
  </si>
  <si>
    <t>Pakchina (Highway)</t>
  </si>
  <si>
    <t>2KM</t>
  </si>
  <si>
    <t>WR</t>
  </si>
  <si>
    <t>Paro</t>
  </si>
  <si>
    <t>Bondey (Dantak)</t>
  </si>
  <si>
    <t>Near road</t>
  </si>
  <si>
    <t>7km</t>
  </si>
  <si>
    <t>Bjanagu</t>
  </si>
  <si>
    <t>1 Hour</t>
  </si>
  <si>
    <t>20km</t>
  </si>
  <si>
    <t>Wangdi</t>
  </si>
  <si>
    <t>Khelikha</t>
  </si>
  <si>
    <t>Rutokha</t>
  </si>
  <si>
    <t>3km</t>
  </si>
  <si>
    <t>Khujula</t>
  </si>
  <si>
    <t>15km</t>
  </si>
  <si>
    <t>Punakha</t>
  </si>
  <si>
    <t>Zhelngosa</t>
  </si>
  <si>
    <t>52km</t>
  </si>
  <si>
    <t>Khilikhar</t>
  </si>
  <si>
    <t>16km</t>
  </si>
  <si>
    <t>Haa</t>
  </si>
  <si>
    <t>Near Jampel School</t>
  </si>
  <si>
    <t>11km</t>
  </si>
  <si>
    <t>Namchela RS</t>
  </si>
  <si>
    <t>7M Monopole</t>
  </si>
  <si>
    <t>3MINS</t>
  </si>
  <si>
    <t>55km</t>
  </si>
  <si>
    <t>Dhajay top</t>
  </si>
  <si>
    <t>20M 3 legged</t>
  </si>
  <si>
    <t>60 MINS</t>
  </si>
  <si>
    <t>28km</t>
  </si>
  <si>
    <t>Samkhara BTS</t>
  </si>
  <si>
    <t>15M 3 legged</t>
  </si>
  <si>
    <t>Ganglapong</t>
  </si>
  <si>
    <t>12m VNL</t>
  </si>
  <si>
    <t>Nganglam</t>
  </si>
  <si>
    <t>Rinchenzor</t>
  </si>
  <si>
    <t>Merinchengmo</t>
  </si>
  <si>
    <t>More than 2 Hour</t>
  </si>
  <si>
    <t>72km</t>
  </si>
  <si>
    <t>Changmey</t>
  </si>
  <si>
    <t>WLL Monipole</t>
  </si>
  <si>
    <t>5 minutes</t>
  </si>
  <si>
    <t>25Km from Trashigang</t>
  </si>
  <si>
    <t>Tashiyangtse</t>
  </si>
  <si>
    <t>Gimorong(Bumdeling)</t>
  </si>
  <si>
    <t>12m Monopole</t>
  </si>
  <si>
    <t>Gangadung</t>
  </si>
  <si>
    <t>15m, 3-legged</t>
  </si>
  <si>
    <t>1hr</t>
  </si>
  <si>
    <t>Gedu town</t>
  </si>
  <si>
    <t>24M</t>
  </si>
  <si>
    <t>20 MINS</t>
  </si>
  <si>
    <t>Thimphu</t>
  </si>
  <si>
    <t>Simtokha Exch</t>
  </si>
  <si>
    <t>2km</t>
  </si>
  <si>
    <t>Proposed Technology</t>
  </si>
  <si>
    <t>Sector</t>
  </si>
  <si>
    <t>Pole Type</t>
  </si>
  <si>
    <t>Pole Height</t>
  </si>
  <si>
    <t>Qty of LED Lamp 
(nos)</t>
  </si>
  <si>
    <t>Monopole Weight (Kg)</t>
  </si>
  <si>
    <t>FMCL</t>
  </si>
  <si>
    <t>NI-D</t>
  </si>
  <si>
    <t>LTE1800+2G MM</t>
  </si>
  <si>
    <t>Slip joint</t>
  </si>
  <si>
    <t>15m</t>
  </si>
  <si>
    <t>Tharpaling</t>
  </si>
  <si>
    <t>Royal Guest house new (Raidara)</t>
  </si>
  <si>
    <t>Dechenpelri School</t>
  </si>
  <si>
    <t>Patsheling Dratshang</t>
  </si>
  <si>
    <t>Lodruk Choeling Buddhist Institute</t>
  </si>
  <si>
    <t>Yurmung BPC colony</t>
  </si>
  <si>
    <t>Drakteng Gewog office</t>
  </si>
  <si>
    <t>Sonamthang</t>
  </si>
  <si>
    <t>NPPF Colony</t>
  </si>
  <si>
    <t>Workshop area</t>
  </si>
  <si>
    <t>Namdruling Dratsang</t>
  </si>
  <si>
    <t>LTE1800 +2G MM</t>
  </si>
  <si>
    <t>Flange joint</t>
  </si>
  <si>
    <t>Trailing</t>
  </si>
  <si>
    <t>Nyalang</t>
  </si>
  <si>
    <t>Sjk Hospital</t>
  </si>
  <si>
    <t>Pam Village</t>
  </si>
  <si>
    <t>Kanglung Namla</t>
  </si>
  <si>
    <t>Gongthung HSS</t>
  </si>
  <si>
    <t>Yangner Gewog</t>
  </si>
  <si>
    <t>Trashiyangtse</t>
  </si>
  <si>
    <t>Gomkora</t>
  </si>
  <si>
    <t>Gedu town/Bitdeer Mining center</t>
  </si>
  <si>
    <t>Laptshakha</t>
  </si>
  <si>
    <t>NHDCL Colony, Toorsa</t>
  </si>
  <si>
    <t>Pipal dara 2</t>
  </si>
  <si>
    <t>Malbasay BPC Colony</t>
  </si>
  <si>
    <t>Milarepa Lhakhang</t>
  </si>
  <si>
    <t>Wangdue Gatshel Family Line</t>
  </si>
  <si>
    <t>Sibsoo New Hospital</t>
  </si>
  <si>
    <t>Tata Colony (Pugli)</t>
  </si>
  <si>
    <t>Chengmari town</t>
  </si>
  <si>
    <t>Tendu Bazaar</t>
  </si>
  <si>
    <t>Singyegang (Sibsoo)</t>
  </si>
  <si>
    <t>Namgaycholing</t>
  </si>
  <si>
    <t>Majigaon</t>
  </si>
  <si>
    <t>Takchu Goenpa</t>
  </si>
  <si>
    <t>Juneydra Palace</t>
  </si>
  <si>
    <t>Tsira/Basachu Colony</t>
  </si>
  <si>
    <t>Talakha (VVIP-Cabinet)</t>
  </si>
  <si>
    <t>Yangchikha</t>
  </si>
  <si>
    <t>Gasa</t>
  </si>
  <si>
    <t>Laya</t>
  </si>
  <si>
    <t>Geptey/Tsendona 
(Drangja)</t>
  </si>
  <si>
    <t>Exchange-Cabinet</t>
  </si>
  <si>
    <t>Shelter Type</t>
  </si>
  <si>
    <t>Total Wight (Kg)</t>
  </si>
  <si>
    <t>Pre-Fab</t>
  </si>
  <si>
    <t>Jomotshangkha BTS</t>
  </si>
  <si>
    <t>EI</t>
  </si>
  <si>
    <t xml:space="preserve">Shelter replacement </t>
  </si>
  <si>
    <t>Monmola</t>
  </si>
  <si>
    <t>Agurthang</t>
  </si>
  <si>
    <t>near road</t>
  </si>
  <si>
    <t>1.5km</t>
  </si>
  <si>
    <t>2 hurs</t>
  </si>
  <si>
    <t>42km from gelephu</t>
  </si>
  <si>
    <t>28KM</t>
  </si>
  <si>
    <t>11Km</t>
  </si>
  <si>
    <t>Sl. No</t>
  </si>
  <si>
    <t>Item 
 Code</t>
  </si>
  <si>
    <t>Description</t>
  </si>
  <si>
    <t>UoM</t>
  </si>
  <si>
    <t>Sites</t>
  </si>
  <si>
    <t>A</t>
  </si>
  <si>
    <t>Tower</t>
  </si>
  <si>
    <t>FA01049</t>
  </si>
  <si>
    <t>40M 4 Legged Tower foundation (anchor bolts, templates, etc)</t>
  </si>
  <si>
    <t>Set</t>
  </si>
  <si>
    <t>FA00816</t>
  </si>
  <si>
    <t>35M 3Legged Tower foundation (anchor bolts, templates, etc)</t>
  </si>
  <si>
    <t>FA00817</t>
  </si>
  <si>
    <t>30M 3Legged Tower foundation (anchor bolts, templates, etc)</t>
  </si>
  <si>
    <t>FA00818</t>
  </si>
  <si>
    <t>25M  3Legged Tower foundation (anchor bolts, templates, etc)</t>
  </si>
  <si>
    <t>FA00819</t>
  </si>
  <si>
    <t>20M  3Legged Tower foundation (anchor bolts, templates, etc)</t>
  </si>
  <si>
    <t>FA01048</t>
  </si>
  <si>
    <t>40M self-supporting Complete supply, fabrication, galvanization (min 85micron) self-supporting 4-legged angular construction with separate Earthing provisions. Tower should have name plate (supplier company name, Height and year of installation).Antenna mounting structures (3m) and aviation lamps as per the RFP.</t>
  </si>
  <si>
    <t>FA00601</t>
  </si>
  <si>
    <t>35M self-supporting Complete supply, fabrication, galvanization (min 85micron) self-supporting 3-legged angular construction with separate Earthing provisions. Tower should have name plate (supplier company name, Height and year of installation).Antenna mounting structures (3m) and aviation lamps as per the RFP.</t>
  </si>
  <si>
    <t>FA00296</t>
  </si>
  <si>
    <t>30M self-supporting Complete supply, fabrication, galvanization (min 85micron) self-supporting 3-legged angular construction with separate Earthing provisions. Tower should have name plate (supplier company name, Height and year of installation).Antenna mounting structures (3m) and aviation lamps as per the RFP.</t>
  </si>
  <si>
    <t>FA00297</t>
  </si>
  <si>
    <t>25M self-supporting Complete supply, fabrication, galvanization (min 85micron) self-supporting 3-legged angular construction with separate Earthing provisions. Tower should have name plate (supplier company name, Height and year of installation).Antenna mounting structures (3m) and aviation lamps as per the RFP.</t>
  </si>
  <si>
    <t>FA00298</t>
  </si>
  <si>
    <t>20M self-supporting Complete supply, fabrication, galvanization (min 85micron) self-supporting 3-legged angular construction with separate Earthing provisions. Tower should have name plate (supplier company name, Height and year of installation).Antenna mounting structures (3m) and aviation lamps as per the RFP.</t>
  </si>
  <si>
    <t>B</t>
  </si>
  <si>
    <t>Shelter</t>
  </si>
  <si>
    <t>FA00822</t>
  </si>
  <si>
    <t>Supply  of Pre-fabricated shelter with external sheet roofing and lighting facility: Ext:3600x2600x2500(LxWxH in mm) foundation materials.</t>
  </si>
  <si>
    <t>FA00300</t>
  </si>
  <si>
    <t>Supply  of Pre-fabricated shelter with external sheet roofing and lighting facility: Ext:3600x2600x2500(LxWxH in mm). Panel with Foam-60mm, Material of skin- 0.6mmx0.6mm pre- Floor- Ply 18mm and PVC 2mm (as per drawing attached in RFP)</t>
  </si>
  <si>
    <t>C</t>
  </si>
  <si>
    <t>Monopole</t>
  </si>
  <si>
    <t>FA00821</t>
  </si>
  <si>
    <t>15M Monopole foundation (anchor bolts, templates, etc)</t>
  </si>
  <si>
    <t>FA00303</t>
  </si>
  <si>
    <t>15M With separate Earthing provisions (as per design attached in RFP)
Tower should have name plate  [company name (Bhutan Telecom Limited, Height and year of installation), 3 LED Lamp with LDR Sensor and lighting cables and accessories]</t>
  </si>
  <si>
    <t>FA00304</t>
  </si>
  <si>
    <t>15M With separate Earthing provisions  (as per design attached in RFP)
Tower should have name plate  [company name (Bhutan Telecom Limited, Height and year of installation), 2 LED Lamp with LDR Sensor and lighting cables and accessories]</t>
  </si>
  <si>
    <t>FA01050</t>
  </si>
  <si>
    <t>15M With separate Earthing provisions (as per design attached in RFP)
Tower should have name plate  [company name (Bhutan Telecom Limited, Height and year of installation), without LED Lamp with LDR Sensor and lighting cables and accessories]</t>
  </si>
  <si>
    <t>FA00826</t>
  </si>
  <si>
    <t>15M Flange Joint With separate Earthing provisions (as per design attached in RFP)
Tower should have name plate  [company name (Bhutan Telecom Limited, Height and year of installation), 3 LED Lamp with LDR Sensor and lighting cables and accessories]</t>
  </si>
  <si>
    <t>D</t>
  </si>
  <si>
    <t>E</t>
  </si>
  <si>
    <t>Additional Power Equipment</t>
  </si>
  <si>
    <t>Bank 
(24cells/
bank)</t>
  </si>
  <si>
    <t>FA00275</t>
  </si>
  <si>
    <t>Nos</t>
  </si>
  <si>
    <t>FA00276</t>
  </si>
  <si>
    <t>FA00606</t>
  </si>
  <si>
    <t>Split Type Airconditioners ( Stabiliser free, inverter air conditioner: 1.5T, Single Phase,50Hz,Input Volt=150 - 230V, Split type with appropriate rating of MCBs,High Low Pressure Pipe=4 m each, outlet drain pipe =10 m each flexible, cable size=4 sqmm cu stranded 3 core=5 m, MCBs=SPN, 16Amps, with stand to fix the outdoor unit. Refrigerant: R32 (Make: Samsung/Hitachi/Toshiba/Blue star/ LG/Voltas/Godrej/Daikin or of Equivalent brand)</t>
  </si>
  <si>
    <t>F</t>
  </si>
  <si>
    <t>Other Materials</t>
  </si>
  <si>
    <t>FA00400</t>
  </si>
  <si>
    <t>Roxtec (GH 6x1/18 AISI316)</t>
  </si>
  <si>
    <t>FA00301</t>
  </si>
  <si>
    <t>Antenna Mounting Structure (Tower leg/angular tower)</t>
  </si>
  <si>
    <t>Services</t>
  </si>
  <si>
    <t>SW00588</t>
  </si>
  <si>
    <t>Transporation of Tower and foundation materials to designated site</t>
  </si>
  <si>
    <t>SW00639</t>
  </si>
  <si>
    <t>40M 3Legged Tower Erection including earthing</t>
  </si>
  <si>
    <t>SW00590</t>
  </si>
  <si>
    <t>35M 3Legged Tower Erection including earthing</t>
  </si>
  <si>
    <t>SW00591</t>
  </si>
  <si>
    <t>30M 3Legged Tower Erection including earthing</t>
  </si>
  <si>
    <t>SW00592</t>
  </si>
  <si>
    <t>25M 3Legged Tower Erection including earthing</t>
  </si>
  <si>
    <t>SW00593</t>
  </si>
  <si>
    <t>20M 3Legged Tower Erection including earthing</t>
  </si>
  <si>
    <t>SW00595</t>
  </si>
  <si>
    <t>Transporation of shelter and foundation materials to designated site</t>
  </si>
  <si>
    <t>SW00596</t>
  </si>
  <si>
    <t>Shelter Erection  including earthing</t>
  </si>
  <si>
    <t>SW00605</t>
  </si>
  <si>
    <t>Transporation of Monopole and foundation materials to designated site</t>
  </si>
  <si>
    <t>SW00606</t>
  </si>
  <si>
    <t>Monopole Erection including earthing and lighting</t>
  </si>
  <si>
    <t>Transporation of Tower and foundation materials to designated site Price</t>
  </si>
  <si>
    <t>Tower Erection including earthing Price</t>
  </si>
  <si>
    <t>Transporation of shelter and foundation materials to designated site price</t>
  </si>
  <si>
    <t>Shelter Erection  including earthing price</t>
  </si>
  <si>
    <t>Supply of Pre-fabricated shelter with external sheet roofing and lighting facility: Ext:6000x3600x2600(LxWxH in mm) foundation materials</t>
  </si>
  <si>
    <t>Supply of Pre-fabricated shelter with external sheet roofing and lighting facility: Ext:6000x3600x2600(LxWxH in mm). Panel with Foam-60mm, Material of skin- 0.6mmx0.6mm pre- Floor- Ply 18mm and PVC 2mm (as per drawing attached in RFP)</t>
  </si>
  <si>
    <t>AC Power Equipment</t>
  </si>
  <si>
    <t>Rectifiers (500 amps, 24 kW) floor mounted with stand (1 mtr height above floor)                                                                                                                         IP Vac = 180 – 280 Vac; OP = (-48V DC), 500 Amps, Modular Type including 8/6 no of modules having 60/80 Amps per module. Must have load facility to connect both critical and non-critical loads below mentioned ratings of DC MCBs and HRC Fuse.                                                                                                         i.                SP MCBs: 63 amps – 2 Nos, 32 amps – 4 Nos, 20 amps – 5 Nos, 16 amps – 5 Nos                                                                                                               ii.              HRC Fuse: 100 amps – 2 Nos                                                                      Also, should have an inbuilt controller and safety devices such as BLVD and LLVD having the following features to monitor the status of the rectifier, battery, room temperature, ac mains available or not, DG supply available or not, rectifier failure alarm, load on battery, load on AC or DG. All these parameters are to be monitored remotely using LAN/Modem, GSM, GPRS, Web browser. Remote alarming using dry contacts/SNMP.                                                                             Should include class C AC SPD and DC SPD and must be compatible with Li Batteries without having to upgrade the software. (Make: Vertiv/Delta/Exicom/Huawei/Equivalent)</t>
  </si>
  <si>
    <t>Rectifiers (300 amps, 14.4 kW) 19” rack mount with accessories                                                                                        IP Vac = 180 – 280 Vac; OP = (-48V DC), 300 Amps, Modular Type including 5/4 no of modules having 60/80 Amps per module. Must have load facility to connect loads as below mentioned ratings of DC MCBs                              i.                SP MCBs: 32 amps – 4 Nos, 20 amps – 5 Nos, 16 amps – 4 Nos                                                                         Battery MCB Rating: 120 amps dc – 2 Nos                                                                                                                           Also, should have an inbuilt controller and safety devices such as BLVD having the following features to monitor the status of the rectifier, battery, room temperature, ac mains available or not, DG supply available or not, rectifier failure alarm, load on battery, load on AC or DG. All these parameters are to be monitored remotely using LAN/Modem, GSM, GPRS, Web browser. Remote alarming using dry contacts/SNMP.                                                  Should include class C AC SPD and DC SPD and must be compatible with Li Batteries without having to upgrade the software.  (Make: Vertiv/Delta/Exicom/Huawei/Equivalent)</t>
  </si>
  <si>
    <t>DCPDB (Rating: 100 amps, -48VDC. This Pre-Wired Power Distribution Board shall provide all the load conections with proper rating of MCBs and additional battery charging facilities. DC MCB DP (63A-2 nos,32 A-6nos.16A-10nos)) (Make: Any Quality Brand as per given drawing specification MCB brand)</t>
  </si>
  <si>
    <t>VRLA- 2V/450 AH @ C10 @ 1.75 ECV @ 27 Deg.C (+)48V DC, 450 AH * 2 Banks = 900 AH per site with battery racks, stands, connectors, battery remover, transparent covers,etc (Make: HBL/ Amaraja/Rocket)</t>
  </si>
  <si>
    <t>Chemical Based Earthing System with -48VDC DC SPD:CHEMICAL EARTHING . CPRI /ISO Approved Chemical earthing . Tri-rod (5 ft long 12mm Dia. # 2 set), GAF (Chemical) # 2X40 kg, Copper revit # 10 nos, Earth Distribution bus bar # 2 Nos, earth pit cover, copper strip 25X3 mm. # 30 mtr per set, salt # 2 X 10 kg per set, Charcoal # 2 x 5 kg per set, connectors, lugs,clamps, etc Surge Protection Device, Un (dc) = 48V, Uc (dc) = 75V, In (8/20μs)= 40kA with appropriate MCB and BOX prewired with fault indicator available (Make: ICON/PRAGATI/ERICO/LPI)</t>
  </si>
  <si>
    <t>Free cooling unit: Air outlet configuration
Gravity based dampers without any fan. Worm-protection net. The assembly shall ensure no water / rain leak into the shelter. The damper is closed when AC is operating and damper will open when FCU is operating Air inlet configuration
Rain-proof cover, 48 V DC powered Axial flow fan, air filtering net, Gravity based dampers, worm-protection net, fine filters
Filtration 90% down to 20 microns Airflow at full capacity
1200 + 200 CFM at 48 V (May be suitably designed as per site requirement). 2/4 fans may be used to meet the total CFM requirement, if required. Microprocessor based controller
The Control unit (controller) shall be provided to automatically control the operation of FCU in all possible conditions in telecommunications equipment room in auto mode. It shall also have facility to switch on and off the air conditioning units installed in the room.
Auto Mode Operation –
1. Under favorable environment conditions, the controller shall switch off the air-conditioning unit and start free cooling.
2. Whenever room temperature rises above set temperature, then
controller shall switch off the FCU / associated dampers and switch on the air-conditioning unit.
3. The controller shall switch off the FCU / associated dampers if battery voltage drop below set voltage.
4. Controller shall measure Run Hour of FCU Mode and Cooling Mode.
5. When ever the temperature of BTS exceeds 40 Deg C on a/c of AC
failure or any other reason, there should be a provision to start Free
Cooling Unit again through controller for emergency cooling. (Make: Pragati/ICON/Delta/Vertiv or of equivalent)</t>
  </si>
  <si>
    <t xml:space="preserve"> LPS (Lightning protection system): 1. Lightning Arrester: Supply of Lightning Protection System that works on Early Streamer Emission Technology having coverage radius &gt;80 mtrs when mounted at a height of 50 mtrs giving level I protection. Tested ininternational high tension laboratory, tested/approved by CPRI, India 2. FRP Mast- 2 mtrs. 3.Lightning Strike Counter with IP-65 Enclosure 4. HVSC Down copper conductor (50 sq.mm copper) 
5. Chemical Earthing: 1. Tri-rod 99.9% copper (5 ft long 12 mm Dia # 2 set) welded together and with connection strip &amp; fitted with 4 sets for connecting 2. GEM (Chemical) # 2X40 kg 3. Copper revit # 10 nos 4. Earth Distribution bus bar # 2 Nos, 5. Earth pit cover - 2 nos. 5. Copper 99.9% copper) strip 25X3 mm- 30 mtr 6.Salt- 2 X 10 kg per set, 7. Charcoal # 2 x 5 kg per set. 8. Connectors, lugs,clamps, etc (Make: LPI/Erico/Bakiral or of equivalent)</t>
  </si>
  <si>
    <t>FA00901</t>
  </si>
  <si>
    <t>TVSS/SPD: Surge Protection Device, Single Phase (230V AC), Max discharge current 100kA (10/350 µs), Fault Indicator Available, Protection Mode: L-N/N-PE, with appropriate MCB and Box, prewired (Make: LPI/Emerson/Erico/Eaton/Phoenix)</t>
  </si>
  <si>
    <t>FA00288</t>
  </si>
  <si>
    <t>Copper Terminal Ends (Ring Type)/Lugs: 4 sq.mm (20 nos Ring Type )</t>
  </si>
  <si>
    <t>Lot</t>
  </si>
  <si>
    <t>FA01064</t>
  </si>
  <si>
    <t>Copper Terminal Ends (Pin Type)/Lugs: 4 sq.mm (10 nos Ring Type )</t>
  </si>
  <si>
    <t>FA01065</t>
  </si>
  <si>
    <t>Copper Terminal Ends (Ring Type)/Lugs: 25 sq.mm ( 15 nos Ring Type )</t>
  </si>
  <si>
    <t>FA01066</t>
  </si>
  <si>
    <t>Copper Terminal Ends (Pin Type)/Lugs: 25 sq.mm ( 5 nos Pin Type )</t>
  </si>
  <si>
    <t>FA01067</t>
  </si>
  <si>
    <t>Copper Terminal Ends (Ring Type)/Lugs: 70 sq.mm (15 nos Ring)</t>
  </si>
  <si>
    <t>FA01068</t>
  </si>
  <si>
    <t>PVC Insulation Tape: Red (2 rolls per site)</t>
  </si>
  <si>
    <t>PVC Insulation Tape: Black (2 rolls per site)</t>
  </si>
  <si>
    <t>PVC Insulation Tape: Green (2 rolls per site)</t>
  </si>
  <si>
    <t>FA01069</t>
  </si>
  <si>
    <t>FA01070</t>
  </si>
  <si>
    <t>FA01071</t>
  </si>
  <si>
    <t xml:space="preserve">Cable Tie , Natural 6", Inner Unit Pack: 100 pieces per box </t>
  </si>
  <si>
    <t>FA00291</t>
  </si>
  <si>
    <t xml:space="preserve">Cable Tie, Natural 8", Inner Unit Pack: 100 pieces per box </t>
  </si>
  <si>
    <t>Box</t>
  </si>
  <si>
    <t>FA00292</t>
  </si>
  <si>
    <t>Cable Tie, Natural 12", inner Unit Pack: 100 pieces per box</t>
  </si>
  <si>
    <t>FA00293</t>
  </si>
  <si>
    <t xml:space="preserve">Cable Tie, Heavy Duty Weather Resistant 8", Inner Unit Pack: 100 per box </t>
  </si>
  <si>
    <t>FA00294</t>
  </si>
  <si>
    <t>Cable Tie , Heavy Duty Weather Resistant 12", Inner Unit Pack: 100 pieces per box</t>
  </si>
  <si>
    <t>FA00295</t>
  </si>
  <si>
    <t>FA01072</t>
  </si>
  <si>
    <t>FA01073</t>
  </si>
  <si>
    <t>ACPDB (Rating: 100 amps, 230 V AC Pre-wired/assembled with inbuilt MCBs (2P, 32 amps - 4 Nos, 2 P, 16 amps- 8 Nos, 2P, 10 amps- 6 nos )</t>
  </si>
  <si>
    <t>DC Power Cable 70 Sq.mm ( RED) 1.1KV, 1C PVC Insulated, unarmoured multi-strand copper Cable (40 mtr/site) (Make: Polycab/ RR/Havell's or of Equivalent brand)</t>
  </si>
  <si>
    <t>FA01074</t>
  </si>
  <si>
    <t>DC Power Cable 70 Sq.mm (BLACK) 1.1KV, 1C PVC Insulated, unarmoured multi-strand copper Cable (40 mtr/site) (Make: Polycab/ RR/Havell's or of Equivalent brand)</t>
  </si>
  <si>
    <t>FA01075</t>
  </si>
  <si>
    <t>DC Power Cable 25 Sq.mm ( RED) 1.1KV, 1C PVC Insulated, unarmoured multi-strand copper Cable (25 mtr/site) (Make: Polycab/ RR/Havell's or of Equivalent brand)</t>
  </si>
  <si>
    <t>FA01076</t>
  </si>
  <si>
    <t>DC Power Cable 25 Sq.mm (BLACK) 1.1KV, 1C PVC Insulated, unarmoured multi-strand copper Cable (25 mtr/site) (Make: Polycab/ RR/Havell's or of Equivalent brand)</t>
  </si>
  <si>
    <t>FA01077</t>
  </si>
  <si>
    <t>DC Power Cable 4 Sq.mm (BLACK) 1.1KV, 3C PVC Insulated, unarmoured multi-strand copper Cable (25 mtr/site) (Make: Polycab/ RR/Havell's or of Equivalent brand)</t>
  </si>
  <si>
    <t>FA01078</t>
  </si>
  <si>
    <t>DC Power Cable 4 Sq.mm (Green) 1.1KV, 1C PVC Insulated, unarmoured multi-strand copper Cable (100 mtr/site) (Make: Polycab/ RR/Havell's or of Equivalent brand)</t>
  </si>
  <si>
    <t>FA01079</t>
  </si>
  <si>
    <t>FA01080</t>
  </si>
  <si>
    <t>FA00605</t>
  </si>
  <si>
    <t>FA00475</t>
  </si>
  <si>
    <t xml:space="preserve">Earth Cable ( Green or Green/yellow mixed), PVC insulated single multi strand core copper conductor ( 1.1KV) 1C , 25 sq.mm (50M per site) </t>
  </si>
  <si>
    <t>FA01081</t>
  </si>
  <si>
    <t>Hybrid Rectifiers (500 amps, 24 kW) floor mounted with stand (1 mtr height above floor)                                               IP Vac = 180 – 280 Vac; OP = (-48V DC), 500 Amps, Modular Type including 4/3 no of modules having 60/80 Amps per module.                                                                                                                                                              Solar: MPPT Modules: (4/3 no of modules having 60/80 amps per MPPT), Input - 60 to 400 Vdc, Output - 42 to 58V dc. Must have load facility to connect both critical and non-critical loads below mentioned ratings of DC MCBs and HRC Fuse. i.                SP MCBs: 63 amps – 2 Nos, 32 amps – 4 Nos, 20 amps – 5 Nos, 16 amps – 5 Nos, ii.              HRC Fuse: 100 amps – 2 Nos. Also, should have an inbuilt controller and safety devices such as BLVD and LLVD having the following features to monitor the status of the rectifier, battery, room temperature, ac mains available or not, DG supply available or not, rectifier failure alarm, load on battery, load on AC or DG. All these parameters are to be monitored remotely using LAN/Modem, GSM, GPRS, Web browser. Remote alarming using dry contacts/SNMP. Should include class C AC SPD and DC SPD and must be compatible with Li Batteries without having to upgrade the software. (Make: Vertiv/Delta/Exicom/Huawei/Equivalent)</t>
  </si>
  <si>
    <t>FA01082</t>
  </si>
  <si>
    <t>Shelter Erection :6000x3600x2600 including earthing</t>
  </si>
  <si>
    <t>Transporation of AC Power to designated site</t>
  </si>
  <si>
    <t>SW00597</t>
  </si>
  <si>
    <t>SW00598</t>
  </si>
  <si>
    <t>SW00600</t>
  </si>
  <si>
    <t>Installation of AC Power including earthing, etc as per details provided</t>
  </si>
  <si>
    <t>LV Aerial Bundled Conductor with messenger wire: 1.1kV,2C PVC insulated, unarmored multi-strand aluminum cable 50 sqmm</t>
  </si>
  <si>
    <t>Mtrs</t>
  </si>
  <si>
    <t>FA01083</t>
  </si>
  <si>
    <t>LTE1800+2G</t>
  </si>
  <si>
    <t>Thimphu Exchange</t>
  </si>
  <si>
    <t>5mins, 3KM</t>
  </si>
  <si>
    <t>Near road, 7Km</t>
  </si>
  <si>
    <t>Near road, Inside CHQ, Thimphu</t>
  </si>
  <si>
    <t>Transporation of AC Power materials materials to designated site price</t>
  </si>
  <si>
    <t>Installation of Power Materials</t>
  </si>
  <si>
    <t>Yes</t>
  </si>
  <si>
    <t>Pemaling NHDCL (As a replacement of Exchange TDD)</t>
  </si>
  <si>
    <t>Dolma (As a replacement of Dantak TDD)</t>
  </si>
  <si>
    <t>PCA Colony/Main gate (As a replacement of Gomtu town TDD)</t>
  </si>
  <si>
    <t>SJK</t>
  </si>
  <si>
    <t>NPPF Housing Colony (As a replacement of Exchange TDD)</t>
  </si>
  <si>
    <t>Town BPC Area (As a replacement of Dantak TDD)</t>
  </si>
  <si>
    <t>FA00823</t>
  </si>
  <si>
    <t>FA00824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</si>
</sst>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0"/>
      <color rgb="FF000000"/>
      <name val="Calibri"/>
      <family val="2"/>
      <scheme val="minor"/>
    </font>
    <font>
      <sz val="12"/>
      <color theme="1"/>
      <name val="Calibri"/>
      <family val="2"/>
      <scheme val="minor"/>
    </font>
    <font>
      <sz val="11"/>
      <color theme="1"/>
      <name val="Calibri"/>
      <family val="2"/>
      <scheme val="minor"/>
    </font>
    <font>
      <sz val="10"/>
      <color rgb="FF000000"/>
      <name val="Calibri"/>
      <family val="2"/>
      <scheme val="minor"/>
    </font>
    <font>
      <sz val="12"/>
      <color theme="1"/>
      <name val="Times New Roman"/>
      <family val="1"/>
    </font>
    <font>
      <b/>
      <sz val="12"/>
      <color theme="1"/>
      <name val="Book Antiqua"/>
      <family val="1"/>
    </font>
    <font>
      <b/>
      <sz val="12"/>
      <color rgb="FF000000"/>
      <name val="Book Antiqua"/>
      <family val="1"/>
    </font>
    <font>
      <sz val="12"/>
      <color theme="1"/>
      <name val="Book Antiqua"/>
      <family val="1"/>
    </font>
    <font>
      <sz val="12"/>
      <color rgb="FF000000"/>
      <name val="Book Antiqua"/>
      <family val="1"/>
    </font>
    <font>
      <b/>
      <sz val="12"/>
      <color theme="1"/>
      <name val="Calibri"/>
      <family val="2"/>
      <scheme val="minor"/>
    </font>
    <font>
      <b/>
      <sz val="12"/>
      <color rgb="FF000000"/>
      <name val="Calibri"/>
      <family val="2"/>
    </font>
    <font>
      <sz val="10"/>
      <color rgb="FF000000"/>
      <name val="Book Antiqua"/>
      <family val="1"/>
    </font>
    <font>
      <b/>
      <sz val="10"/>
      <color rgb="FF000000"/>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theme="0"/>
      </patternFill>
    </fill>
    <fill>
      <patternFill patternType="solid">
        <fgColor theme="0"/>
        <bgColor indexed="64"/>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3" fillId="0" borderId="0" applyFont="0" applyFill="0" applyBorder="0" applyAlignment="0" applyProtection="0"/>
    <xf numFmtId="0" fontId="2" fillId="0" borderId="0"/>
  </cellStyleXfs>
  <cellXfs count="64">
    <xf numFmtId="0" fontId="0" fillId="0" borderId="0" xfId="0"/>
    <xf numFmtId="0" fontId="4" fillId="0" borderId="1"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8" fillId="2" borderId="1" xfId="0" applyFont="1" applyFill="1" applyBorder="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4" fontId="8"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applyAlignment="1">
      <alignment horizontal="center" vertical="center"/>
    </xf>
    <xf numFmtId="164" fontId="8" fillId="0" borderId="1" xfId="1" applyFont="1" applyFill="1" applyBorder="1" applyAlignment="1">
      <alignment horizontal="center" vertical="center"/>
    </xf>
    <xf numFmtId="0" fontId="7" fillId="0" borderId="1" xfId="2" applyFont="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11" fillId="0" borderId="1" xfId="0" applyFont="1" applyBorder="1"/>
    <xf numFmtId="0" fontId="11" fillId="0" borderId="0" xfId="0" applyFont="1"/>
    <xf numFmtId="164" fontId="8" fillId="0" borderId="1" xfId="1" applyFont="1" applyBorder="1"/>
    <xf numFmtId="164" fontId="0" fillId="0" borderId="0" xfId="1" applyFont="1"/>
    <xf numFmtId="164" fontId="6" fillId="0" borderId="1" xfId="1" applyFont="1" applyBorder="1" applyAlignment="1">
      <alignment horizontal="center" vertical="center" wrapText="1"/>
    </xf>
    <xf numFmtId="0" fontId="12" fillId="0" borderId="0" xfId="0" applyFont="1"/>
    <xf numFmtId="0" fontId="12" fillId="0" borderId="0" xfId="0" applyFont="1" applyAlignment="1">
      <alignment vertical="center"/>
    </xf>
    <xf numFmtId="4" fontId="8" fillId="0" borderId="1" xfId="0" applyNumberFormat="1" applyFont="1" applyBorder="1" applyAlignment="1">
      <alignment horizontal="center"/>
    </xf>
    <xf numFmtId="4" fontId="8" fillId="0" borderId="0" xfId="0" applyNumberFormat="1" applyFont="1" applyAlignment="1">
      <alignment horizont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xf>
    <xf numFmtId="0" fontId="7" fillId="4" borderId="1" xfId="0" applyFont="1" applyFill="1" applyBorder="1" applyAlignment="1">
      <alignment horizontal="center" wrapText="1"/>
    </xf>
    <xf numFmtId="164" fontId="8" fillId="4" borderId="1" xfId="1" applyFont="1" applyFill="1" applyBorder="1" applyAlignment="1"/>
    <xf numFmtId="164" fontId="8" fillId="4" borderId="1" xfId="1" applyFont="1" applyFill="1" applyBorder="1"/>
    <xf numFmtId="0" fontId="7" fillId="4" borderId="1" xfId="0" applyFont="1" applyFill="1" applyBorder="1" applyAlignment="1">
      <alignment horizontal="center" vertical="center"/>
    </xf>
    <xf numFmtId="0" fontId="7" fillId="5" borderId="1" xfId="0" applyFont="1" applyFill="1" applyBorder="1" applyAlignment="1">
      <alignment horizontal="center"/>
    </xf>
    <xf numFmtId="0" fontId="8" fillId="5" borderId="1" xfId="0" applyFont="1" applyFill="1" applyBorder="1" applyAlignment="1">
      <alignment horizontal="center"/>
    </xf>
    <xf numFmtId="0" fontId="8" fillId="4" borderId="1" xfId="0" applyFont="1" applyFill="1" applyBorder="1" applyAlignment="1">
      <alignment horizontal="center"/>
    </xf>
    <xf numFmtId="0" fontId="10"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9"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5" borderId="2" xfId="0" applyFont="1" applyFill="1" applyBorder="1" applyAlignment="1">
      <alignment horizontal="center" vertical="center"/>
    </xf>
    <xf numFmtId="0" fontId="7"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0" fillId="4" borderId="0" xfId="0" applyFill="1"/>
    <xf numFmtId="0" fontId="12" fillId="4" borderId="0" xfId="0" applyFont="1" applyFill="1"/>
  </cellXfs>
  <cellStyles count="3">
    <cellStyle name="Comma" xfId="1" builtinId="3"/>
    <cellStyle name="Normal" xfId="0" builtinId="0"/>
    <cellStyle name="Normal 2" xfId="2" xr:uid="{1D79CE40-3C23-4470-8755-B108DABF6E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4164-5D9E-E444-AC48-77C10A764F49}">
  <dimension ref="A1:E83"/>
  <sheetViews>
    <sheetView tabSelected="1" topLeftCell="A64" workbookViewId="0">
      <selection activeCell="D3" sqref="D3:D83"/>
    </sheetView>
  </sheetViews>
  <sheetFormatPr baseColWidth="10" defaultRowHeight="14" x14ac:dyDescent="0.2"/>
  <cols>
    <col min="3" max="3" width="114.59765625" customWidth="1"/>
    <col min="4" max="4" width="22.3984375" customWidth="1"/>
    <col min="6" max="16384" width="11" style="62"/>
  </cols>
  <sheetData>
    <row r="1" spans="1:5" ht="16" x14ac:dyDescent="0.2">
      <c r="A1" s="34" t="s">
        <v>237</v>
      </c>
      <c r="B1" s="46" t="s">
        <v>238</v>
      </c>
      <c r="C1" s="34" t="s">
        <v>239</v>
      </c>
      <c r="D1" s="47" t="s">
        <v>240</v>
      </c>
      <c r="E1" s="34" t="s">
        <v>241</v>
      </c>
    </row>
    <row r="2" spans="1:5" ht="16" x14ac:dyDescent="0.2">
      <c r="A2" s="34" t="s">
        <v>242</v>
      </c>
      <c r="B2" s="46"/>
      <c r="C2" s="34" t="s">
        <v>243</v>
      </c>
      <c r="D2" s="47"/>
      <c r="E2" s="34"/>
    </row>
    <row r="3" spans="1:5" ht="17" x14ac:dyDescent="0.2">
      <c r="A3" s="34">
        <v>1</v>
      </c>
      <c r="B3" s="48" t="s">
        <v>244</v>
      </c>
      <c r="C3" s="49" t="s">
        <v>245</v>
      </c>
      <c r="D3" s="48" t="s">
        <v>246</v>
      </c>
      <c r="E3" s="42">
        <v>1</v>
      </c>
    </row>
    <row r="4" spans="1:5" ht="17" x14ac:dyDescent="0.2">
      <c r="A4" s="34">
        <v>2</v>
      </c>
      <c r="B4" s="50" t="s">
        <v>247</v>
      </c>
      <c r="C4" s="49" t="s">
        <v>248</v>
      </c>
      <c r="D4" s="48" t="s">
        <v>246</v>
      </c>
      <c r="E4" s="42">
        <v>5</v>
      </c>
    </row>
    <row r="5" spans="1:5" ht="17" x14ac:dyDescent="0.2">
      <c r="A5" s="34">
        <v>3</v>
      </c>
      <c r="B5" s="50" t="s">
        <v>249</v>
      </c>
      <c r="C5" s="49" t="s">
        <v>250</v>
      </c>
      <c r="D5" s="48" t="s">
        <v>246</v>
      </c>
      <c r="E5" s="42">
        <v>16</v>
      </c>
    </row>
    <row r="6" spans="1:5" ht="17" x14ac:dyDescent="0.2">
      <c r="A6" s="34">
        <v>4</v>
      </c>
      <c r="B6" s="50" t="s">
        <v>251</v>
      </c>
      <c r="C6" s="49" t="s">
        <v>252</v>
      </c>
      <c r="D6" s="48" t="s">
        <v>246</v>
      </c>
      <c r="E6" s="42">
        <v>24</v>
      </c>
    </row>
    <row r="7" spans="1:5" ht="17" x14ac:dyDescent="0.2">
      <c r="A7" s="34">
        <v>5</v>
      </c>
      <c r="B7" s="50" t="s">
        <v>253</v>
      </c>
      <c r="C7" s="49" t="s">
        <v>254</v>
      </c>
      <c r="D7" s="48" t="s">
        <v>246</v>
      </c>
      <c r="E7" s="42">
        <v>3</v>
      </c>
    </row>
    <row r="8" spans="1:5" ht="68" x14ac:dyDescent="0.2">
      <c r="A8" s="34">
        <v>6</v>
      </c>
      <c r="B8" s="42" t="s">
        <v>255</v>
      </c>
      <c r="C8" s="49" t="s">
        <v>256</v>
      </c>
      <c r="D8" s="48" t="s">
        <v>246</v>
      </c>
      <c r="E8" s="34">
        <v>1</v>
      </c>
    </row>
    <row r="9" spans="1:5" ht="68" x14ac:dyDescent="0.2">
      <c r="A9" s="34">
        <v>7</v>
      </c>
      <c r="B9" s="48" t="s">
        <v>257</v>
      </c>
      <c r="C9" s="49" t="s">
        <v>258</v>
      </c>
      <c r="D9" s="48" t="s">
        <v>246</v>
      </c>
      <c r="E9" s="34">
        <f>E4</f>
        <v>5</v>
      </c>
    </row>
    <row r="10" spans="1:5" ht="68" x14ac:dyDescent="0.2">
      <c r="A10" s="34">
        <v>8</v>
      </c>
      <c r="B10" s="48" t="s">
        <v>259</v>
      </c>
      <c r="C10" s="49" t="s">
        <v>260</v>
      </c>
      <c r="D10" s="48" t="s">
        <v>246</v>
      </c>
      <c r="E10" s="34">
        <f>E5</f>
        <v>16</v>
      </c>
    </row>
    <row r="11" spans="1:5" ht="68" x14ac:dyDescent="0.2">
      <c r="A11" s="34">
        <v>9</v>
      </c>
      <c r="B11" s="48" t="s">
        <v>261</v>
      </c>
      <c r="C11" s="49" t="s">
        <v>262</v>
      </c>
      <c r="D11" s="48" t="s">
        <v>246</v>
      </c>
      <c r="E11" s="34">
        <f>E6</f>
        <v>24</v>
      </c>
    </row>
    <row r="12" spans="1:5" ht="68" x14ac:dyDescent="0.2">
      <c r="A12" s="34">
        <v>10</v>
      </c>
      <c r="B12" s="48" t="s">
        <v>263</v>
      </c>
      <c r="C12" s="49" t="s">
        <v>264</v>
      </c>
      <c r="D12" s="48" t="s">
        <v>246</v>
      </c>
      <c r="E12" s="34">
        <f>E7</f>
        <v>3</v>
      </c>
    </row>
    <row r="13" spans="1:5" ht="17" x14ac:dyDescent="0.2">
      <c r="A13" s="34" t="s">
        <v>265</v>
      </c>
      <c r="B13" s="51"/>
      <c r="C13" s="35" t="s">
        <v>266</v>
      </c>
      <c r="D13" s="52"/>
      <c r="E13" s="51"/>
    </row>
    <row r="14" spans="1:5" ht="34" x14ac:dyDescent="0.2">
      <c r="A14" s="42">
        <v>1</v>
      </c>
      <c r="B14" s="50" t="s">
        <v>267</v>
      </c>
      <c r="C14" s="49" t="s">
        <v>268</v>
      </c>
      <c r="D14" s="48" t="s">
        <v>246</v>
      </c>
      <c r="E14" s="49">
        <v>5</v>
      </c>
    </row>
    <row r="15" spans="1:5" ht="51" x14ac:dyDescent="0.2">
      <c r="A15" s="42">
        <v>2</v>
      </c>
      <c r="B15" s="48" t="s">
        <v>269</v>
      </c>
      <c r="C15" s="49" t="s">
        <v>270</v>
      </c>
      <c r="D15" s="48" t="s">
        <v>246</v>
      </c>
      <c r="E15" s="49">
        <v>5</v>
      </c>
    </row>
    <row r="16" spans="1:5" ht="34" x14ac:dyDescent="0.2">
      <c r="A16" s="42">
        <v>3</v>
      </c>
      <c r="B16" s="48" t="s">
        <v>409</v>
      </c>
      <c r="C16" s="49" t="s">
        <v>323</v>
      </c>
      <c r="D16" s="48" t="s">
        <v>246</v>
      </c>
      <c r="E16" s="49">
        <v>1</v>
      </c>
    </row>
    <row r="17" spans="1:5" ht="68" x14ac:dyDescent="0.2">
      <c r="A17" s="42">
        <v>4</v>
      </c>
      <c r="B17" s="48" t="s">
        <v>410</v>
      </c>
      <c r="C17" s="49" t="s">
        <v>324</v>
      </c>
      <c r="D17" s="48" t="s">
        <v>246</v>
      </c>
      <c r="E17" s="49">
        <v>1</v>
      </c>
    </row>
    <row r="18" spans="1:5" ht="17" x14ac:dyDescent="0.2">
      <c r="A18" s="34" t="s">
        <v>271</v>
      </c>
      <c r="B18" s="51"/>
      <c r="C18" s="35" t="s">
        <v>272</v>
      </c>
      <c r="D18" s="51"/>
      <c r="E18" s="51"/>
    </row>
    <row r="19" spans="1:5" ht="17" x14ac:dyDescent="0.2">
      <c r="A19" s="49">
        <v>1</v>
      </c>
      <c r="B19" s="50" t="s">
        <v>273</v>
      </c>
      <c r="C19" s="49" t="s">
        <v>274</v>
      </c>
      <c r="D19" s="48" t="s">
        <v>246</v>
      </c>
      <c r="E19" s="49">
        <v>47</v>
      </c>
    </row>
    <row r="20" spans="1:5" ht="68" x14ac:dyDescent="0.2">
      <c r="A20" s="49">
        <v>2</v>
      </c>
      <c r="B20" s="48" t="s">
        <v>275</v>
      </c>
      <c r="C20" s="49" t="s">
        <v>276</v>
      </c>
      <c r="D20" s="48" t="s">
        <v>246</v>
      </c>
      <c r="E20" s="49">
        <v>29</v>
      </c>
    </row>
    <row r="21" spans="1:5" ht="68" x14ac:dyDescent="0.2">
      <c r="A21" s="49">
        <v>3</v>
      </c>
      <c r="B21" s="48" t="s">
        <v>277</v>
      </c>
      <c r="C21" s="49" t="s">
        <v>278</v>
      </c>
      <c r="D21" s="48" t="s">
        <v>246</v>
      </c>
      <c r="E21" s="49">
        <v>13</v>
      </c>
    </row>
    <row r="22" spans="1:5" ht="68" x14ac:dyDescent="0.2">
      <c r="A22" s="49">
        <v>4</v>
      </c>
      <c r="B22" s="49" t="s">
        <v>279</v>
      </c>
      <c r="C22" s="49" t="s">
        <v>280</v>
      </c>
      <c r="D22" s="48" t="s">
        <v>246</v>
      </c>
      <c r="E22" s="49">
        <v>2</v>
      </c>
    </row>
    <row r="23" spans="1:5" ht="85" x14ac:dyDescent="0.2">
      <c r="A23" s="42">
        <v>5</v>
      </c>
      <c r="B23" s="50" t="s">
        <v>281</v>
      </c>
      <c r="C23" s="49" t="s">
        <v>282</v>
      </c>
      <c r="D23" s="48" t="s">
        <v>246</v>
      </c>
      <c r="E23" s="49">
        <v>3</v>
      </c>
    </row>
    <row r="24" spans="1:5" s="63" customFormat="1" ht="17" x14ac:dyDescent="0.2">
      <c r="A24" s="34" t="s">
        <v>283</v>
      </c>
      <c r="B24" s="53"/>
      <c r="C24" s="54" t="s">
        <v>325</v>
      </c>
      <c r="D24" s="52"/>
      <c r="E24" s="35"/>
    </row>
    <row r="25" spans="1:5" ht="51" x14ac:dyDescent="0.2">
      <c r="A25" s="42">
        <v>1</v>
      </c>
      <c r="B25" s="50" t="s">
        <v>364</v>
      </c>
      <c r="C25" s="49" t="s">
        <v>329</v>
      </c>
      <c r="D25" s="49" t="s">
        <v>286</v>
      </c>
      <c r="E25" s="49">
        <v>3</v>
      </c>
    </row>
    <row r="26" spans="1:5" ht="311" customHeight="1" x14ac:dyDescent="0.2">
      <c r="A26" s="42">
        <v>2</v>
      </c>
      <c r="B26" s="50" t="s">
        <v>365</v>
      </c>
      <c r="C26" s="19" t="s">
        <v>326</v>
      </c>
      <c r="D26" s="20" t="s">
        <v>246</v>
      </c>
      <c r="E26" s="49">
        <v>3</v>
      </c>
    </row>
    <row r="27" spans="1:5" ht="51" x14ac:dyDescent="0.2">
      <c r="A27" s="42">
        <v>3</v>
      </c>
      <c r="B27" s="50" t="s">
        <v>287</v>
      </c>
      <c r="C27" s="49" t="s">
        <v>328</v>
      </c>
      <c r="D27" s="49" t="s">
        <v>288</v>
      </c>
      <c r="E27" s="49">
        <v>3</v>
      </c>
    </row>
    <row r="28" spans="1:5" ht="34" x14ac:dyDescent="0.2">
      <c r="A28" s="42">
        <v>4</v>
      </c>
      <c r="B28" s="50" t="s">
        <v>289</v>
      </c>
      <c r="C28" s="49" t="s">
        <v>366</v>
      </c>
      <c r="D28" s="49" t="s">
        <v>288</v>
      </c>
      <c r="E28" s="49">
        <v>3</v>
      </c>
    </row>
    <row r="29" spans="1:5" ht="34" x14ac:dyDescent="0.2">
      <c r="A29" s="42">
        <v>5</v>
      </c>
      <c r="B29" s="50" t="s">
        <v>368</v>
      </c>
      <c r="C29" s="19" t="s">
        <v>367</v>
      </c>
      <c r="D29" s="49" t="s">
        <v>288</v>
      </c>
      <c r="E29" s="49">
        <v>3</v>
      </c>
    </row>
    <row r="30" spans="1:5" ht="34" x14ac:dyDescent="0.2">
      <c r="A30" s="42">
        <v>6</v>
      </c>
      <c r="B30" s="50" t="s">
        <v>370</v>
      </c>
      <c r="C30" s="19" t="s">
        <v>369</v>
      </c>
      <c r="D30" s="49" t="s">
        <v>288</v>
      </c>
      <c r="E30" s="49">
        <v>3</v>
      </c>
    </row>
    <row r="31" spans="1:5" ht="34" x14ac:dyDescent="0.2">
      <c r="A31" s="42">
        <v>7</v>
      </c>
      <c r="B31" s="50" t="s">
        <v>372</v>
      </c>
      <c r="C31" s="19" t="s">
        <v>371</v>
      </c>
      <c r="D31" s="49" t="s">
        <v>288</v>
      </c>
      <c r="E31" s="49">
        <v>3</v>
      </c>
    </row>
    <row r="32" spans="1:5" ht="34" x14ac:dyDescent="0.2">
      <c r="A32" s="42">
        <v>8</v>
      </c>
      <c r="B32" s="50" t="s">
        <v>374</v>
      </c>
      <c r="C32" s="19" t="s">
        <v>373</v>
      </c>
      <c r="D32" s="49" t="s">
        <v>288</v>
      </c>
      <c r="E32" s="49">
        <v>3</v>
      </c>
    </row>
    <row r="33" spans="1:5" ht="34" x14ac:dyDescent="0.2">
      <c r="A33" s="42">
        <v>9</v>
      </c>
      <c r="B33" s="50" t="s">
        <v>376</v>
      </c>
      <c r="C33" s="19" t="s">
        <v>375</v>
      </c>
      <c r="D33" s="49" t="s">
        <v>288</v>
      </c>
      <c r="E33" s="49">
        <v>3</v>
      </c>
    </row>
    <row r="34" spans="1:5" ht="34" x14ac:dyDescent="0.2">
      <c r="A34" s="42">
        <v>10</v>
      </c>
      <c r="B34" s="50" t="s">
        <v>378</v>
      </c>
      <c r="C34" s="19" t="s">
        <v>377</v>
      </c>
      <c r="D34" s="49" t="s">
        <v>288</v>
      </c>
      <c r="E34" s="49">
        <v>3</v>
      </c>
    </row>
    <row r="35" spans="1:5" ht="102" x14ac:dyDescent="0.2">
      <c r="A35" s="42">
        <v>11</v>
      </c>
      <c r="B35" s="50" t="s">
        <v>379</v>
      </c>
      <c r="C35" s="49" t="s">
        <v>330</v>
      </c>
      <c r="D35" s="48" t="s">
        <v>246</v>
      </c>
      <c r="E35" s="49">
        <v>3</v>
      </c>
    </row>
    <row r="36" spans="1:5" ht="404" x14ac:dyDescent="0.2">
      <c r="A36" s="42">
        <v>12</v>
      </c>
      <c r="B36" s="50" t="s">
        <v>380</v>
      </c>
      <c r="C36" s="49" t="s">
        <v>331</v>
      </c>
      <c r="D36" s="48" t="s">
        <v>246</v>
      </c>
      <c r="E36" s="49">
        <v>3</v>
      </c>
    </row>
    <row r="37" spans="1:5" ht="85" x14ac:dyDescent="0.2">
      <c r="A37" s="42">
        <v>13</v>
      </c>
      <c r="B37" s="48" t="s">
        <v>290</v>
      </c>
      <c r="C37" s="49" t="s">
        <v>291</v>
      </c>
      <c r="D37" s="48" t="s">
        <v>246</v>
      </c>
      <c r="E37" s="49">
        <v>3</v>
      </c>
    </row>
    <row r="38" spans="1:5" ht="34" x14ac:dyDescent="0.2">
      <c r="A38" s="42">
        <v>14</v>
      </c>
      <c r="B38" s="50" t="s">
        <v>381</v>
      </c>
      <c r="C38" s="55" t="s">
        <v>382</v>
      </c>
      <c r="D38" s="48" t="s">
        <v>288</v>
      </c>
      <c r="E38" s="49">
        <v>3</v>
      </c>
    </row>
    <row r="39" spans="1:5" ht="238" x14ac:dyDescent="0.2">
      <c r="A39" s="42">
        <v>15</v>
      </c>
      <c r="B39" s="50" t="s">
        <v>333</v>
      </c>
      <c r="C39" s="49" t="s">
        <v>332</v>
      </c>
      <c r="D39" s="48" t="s">
        <v>246</v>
      </c>
      <c r="E39" s="49">
        <v>3</v>
      </c>
    </row>
    <row r="40" spans="1:5" ht="68" x14ac:dyDescent="0.2">
      <c r="A40" s="42">
        <v>16</v>
      </c>
      <c r="B40" s="50" t="s">
        <v>335</v>
      </c>
      <c r="C40" s="49" t="s">
        <v>334</v>
      </c>
      <c r="D40" s="48" t="s">
        <v>246</v>
      </c>
      <c r="E40" s="49">
        <v>3</v>
      </c>
    </row>
    <row r="41" spans="1:5" ht="17" x14ac:dyDescent="0.2">
      <c r="A41" s="42">
        <v>17</v>
      </c>
      <c r="B41" s="50" t="s">
        <v>338</v>
      </c>
      <c r="C41" s="49" t="s">
        <v>336</v>
      </c>
      <c r="D41" s="48" t="s">
        <v>337</v>
      </c>
      <c r="E41" s="49">
        <v>3</v>
      </c>
    </row>
    <row r="42" spans="1:5" ht="17" x14ac:dyDescent="0.2">
      <c r="A42" s="42">
        <v>18</v>
      </c>
      <c r="B42" s="50" t="s">
        <v>340</v>
      </c>
      <c r="C42" s="49" t="s">
        <v>339</v>
      </c>
      <c r="D42" s="48" t="s">
        <v>337</v>
      </c>
      <c r="E42" s="49">
        <v>3</v>
      </c>
    </row>
    <row r="43" spans="1:5" ht="17" x14ac:dyDescent="0.2">
      <c r="A43" s="42">
        <v>19</v>
      </c>
      <c r="B43" s="50" t="s">
        <v>342</v>
      </c>
      <c r="C43" s="49" t="s">
        <v>341</v>
      </c>
      <c r="D43" s="48" t="s">
        <v>337</v>
      </c>
      <c r="E43" s="49">
        <v>3</v>
      </c>
    </row>
    <row r="44" spans="1:5" ht="17" x14ac:dyDescent="0.2">
      <c r="A44" s="42">
        <v>20</v>
      </c>
      <c r="B44" s="50" t="s">
        <v>344</v>
      </c>
      <c r="C44" s="49" t="s">
        <v>343</v>
      </c>
      <c r="D44" s="48" t="s">
        <v>337</v>
      </c>
      <c r="E44" s="49">
        <v>3</v>
      </c>
    </row>
    <row r="45" spans="1:5" ht="17" x14ac:dyDescent="0.2">
      <c r="A45" s="42">
        <v>21</v>
      </c>
      <c r="B45" s="50" t="s">
        <v>346</v>
      </c>
      <c r="C45" s="49" t="s">
        <v>345</v>
      </c>
      <c r="D45" s="48" t="s">
        <v>337</v>
      </c>
      <c r="E45" s="49">
        <v>3</v>
      </c>
    </row>
    <row r="46" spans="1:5" ht="17" x14ac:dyDescent="0.2">
      <c r="A46" s="42">
        <v>22</v>
      </c>
      <c r="B46" s="50" t="s">
        <v>350</v>
      </c>
      <c r="C46" s="49" t="s">
        <v>347</v>
      </c>
      <c r="D46" s="48" t="s">
        <v>337</v>
      </c>
      <c r="E46" s="49">
        <v>3</v>
      </c>
    </row>
    <row r="47" spans="1:5" ht="17" x14ac:dyDescent="0.2">
      <c r="A47" s="42">
        <v>23</v>
      </c>
      <c r="B47" s="50" t="s">
        <v>351</v>
      </c>
      <c r="C47" s="49" t="s">
        <v>348</v>
      </c>
      <c r="D47" s="48" t="s">
        <v>337</v>
      </c>
      <c r="E47" s="49">
        <v>3</v>
      </c>
    </row>
    <row r="48" spans="1:5" ht="17" x14ac:dyDescent="0.2">
      <c r="A48" s="42">
        <v>24</v>
      </c>
      <c r="B48" s="50" t="s">
        <v>352</v>
      </c>
      <c r="C48" s="49" t="s">
        <v>349</v>
      </c>
      <c r="D48" s="48" t="s">
        <v>337</v>
      </c>
      <c r="E48" s="49">
        <v>3</v>
      </c>
    </row>
    <row r="49" spans="1:5" ht="17" x14ac:dyDescent="0.2">
      <c r="A49" s="42">
        <v>25</v>
      </c>
      <c r="B49" s="50" t="s">
        <v>354</v>
      </c>
      <c r="C49" s="49" t="s">
        <v>353</v>
      </c>
      <c r="D49" s="48" t="s">
        <v>356</v>
      </c>
      <c r="E49" s="49">
        <v>3</v>
      </c>
    </row>
    <row r="50" spans="1:5" ht="17" x14ac:dyDescent="0.2">
      <c r="A50" s="42">
        <v>26</v>
      </c>
      <c r="B50" s="50" t="s">
        <v>357</v>
      </c>
      <c r="C50" s="49" t="s">
        <v>355</v>
      </c>
      <c r="D50" s="48" t="s">
        <v>356</v>
      </c>
      <c r="E50" s="49">
        <v>3</v>
      </c>
    </row>
    <row r="51" spans="1:5" ht="17" x14ac:dyDescent="0.2">
      <c r="A51" s="42">
        <v>27</v>
      </c>
      <c r="B51" s="50" t="s">
        <v>359</v>
      </c>
      <c r="C51" s="49" t="s">
        <v>358</v>
      </c>
      <c r="D51" s="48" t="s">
        <v>356</v>
      </c>
      <c r="E51" s="49">
        <v>3</v>
      </c>
    </row>
    <row r="52" spans="1:5" ht="17" x14ac:dyDescent="0.2">
      <c r="A52" s="42">
        <v>28</v>
      </c>
      <c r="B52" s="50" t="s">
        <v>361</v>
      </c>
      <c r="C52" s="49" t="s">
        <v>360</v>
      </c>
      <c r="D52" s="48" t="s">
        <v>356</v>
      </c>
      <c r="E52" s="49">
        <v>3</v>
      </c>
    </row>
    <row r="53" spans="1:5" ht="17" x14ac:dyDescent="0.2">
      <c r="A53" s="42">
        <v>29</v>
      </c>
      <c r="B53" s="50" t="s">
        <v>363</v>
      </c>
      <c r="C53" s="49" t="s">
        <v>362</v>
      </c>
      <c r="D53" s="48" t="s">
        <v>356</v>
      </c>
      <c r="E53" s="49">
        <v>3</v>
      </c>
    </row>
    <row r="54" spans="1:5" ht="17" x14ac:dyDescent="0.2">
      <c r="A54" s="34" t="s">
        <v>283</v>
      </c>
      <c r="B54" s="51"/>
      <c r="C54" s="35" t="s">
        <v>285</v>
      </c>
      <c r="D54" s="51"/>
      <c r="E54" s="51"/>
    </row>
    <row r="55" spans="1:5" ht="51" x14ac:dyDescent="0.2">
      <c r="A55" s="56">
        <v>1</v>
      </c>
      <c r="B55" s="50" t="s">
        <v>364</v>
      </c>
      <c r="C55" s="49" t="s">
        <v>329</v>
      </c>
      <c r="D55" s="49" t="s">
        <v>286</v>
      </c>
      <c r="E55" s="49">
        <v>1</v>
      </c>
    </row>
    <row r="56" spans="1:5" ht="51" x14ac:dyDescent="0.2">
      <c r="A56" s="49">
        <v>2</v>
      </c>
      <c r="B56" s="50" t="s">
        <v>287</v>
      </c>
      <c r="C56" s="49" t="s">
        <v>328</v>
      </c>
      <c r="D56" s="49" t="s">
        <v>288</v>
      </c>
      <c r="E56" s="49">
        <v>37</v>
      </c>
    </row>
    <row r="57" spans="1:5" ht="34" x14ac:dyDescent="0.2">
      <c r="A57" s="49">
        <v>3</v>
      </c>
      <c r="B57" s="50" t="s">
        <v>289</v>
      </c>
      <c r="C57" s="49" t="s">
        <v>366</v>
      </c>
      <c r="D57" s="49" t="s">
        <v>288</v>
      </c>
      <c r="E57" s="49">
        <v>28</v>
      </c>
    </row>
    <row r="58" spans="1:5" ht="34" x14ac:dyDescent="0.2">
      <c r="A58" s="49">
        <v>4</v>
      </c>
      <c r="B58" s="50" t="s">
        <v>368</v>
      </c>
      <c r="C58" s="19" t="s">
        <v>367</v>
      </c>
      <c r="D58" s="49" t="s">
        <v>288</v>
      </c>
      <c r="E58" s="49">
        <v>7</v>
      </c>
    </row>
    <row r="59" spans="1:5" ht="34" x14ac:dyDescent="0.2">
      <c r="A59" s="49">
        <v>5</v>
      </c>
      <c r="B59" s="50" t="s">
        <v>370</v>
      </c>
      <c r="C59" s="19" t="s">
        <v>369</v>
      </c>
      <c r="D59" s="49" t="s">
        <v>288</v>
      </c>
      <c r="E59" s="49">
        <v>7</v>
      </c>
    </row>
    <row r="60" spans="1:5" ht="221" x14ac:dyDescent="0.2">
      <c r="A60" s="49">
        <v>6</v>
      </c>
      <c r="B60" s="50" t="s">
        <v>365</v>
      </c>
      <c r="C60" s="19" t="s">
        <v>326</v>
      </c>
      <c r="D60" s="20" t="s">
        <v>246</v>
      </c>
      <c r="E60" s="49">
        <v>4</v>
      </c>
    </row>
    <row r="61" spans="1:5" ht="204" x14ac:dyDescent="0.2">
      <c r="A61" s="49">
        <v>7</v>
      </c>
      <c r="B61" s="20" t="s">
        <v>383</v>
      </c>
      <c r="C61" s="19" t="s">
        <v>327</v>
      </c>
      <c r="D61" s="20" t="s">
        <v>246</v>
      </c>
      <c r="E61" s="49">
        <v>6</v>
      </c>
    </row>
    <row r="62" spans="1:5" ht="221" x14ac:dyDescent="0.2">
      <c r="A62" s="49">
        <v>8</v>
      </c>
      <c r="B62" s="50" t="s">
        <v>385</v>
      </c>
      <c r="C62" s="57" t="s">
        <v>384</v>
      </c>
      <c r="D62" s="48" t="s">
        <v>246</v>
      </c>
      <c r="E62" s="49">
        <v>5</v>
      </c>
    </row>
    <row r="63" spans="1:5" ht="85" x14ac:dyDescent="0.2">
      <c r="A63" s="49">
        <v>9</v>
      </c>
      <c r="B63" s="48" t="s">
        <v>290</v>
      </c>
      <c r="C63" s="49" t="s">
        <v>291</v>
      </c>
      <c r="D63" s="48" t="s">
        <v>246</v>
      </c>
      <c r="E63" s="49">
        <v>1</v>
      </c>
    </row>
    <row r="64" spans="1:5" ht="102" x14ac:dyDescent="0.2">
      <c r="A64" s="49">
        <v>10</v>
      </c>
      <c r="B64" s="50" t="s">
        <v>379</v>
      </c>
      <c r="C64" s="49" t="s">
        <v>330</v>
      </c>
      <c r="D64" s="48" t="s">
        <v>246</v>
      </c>
      <c r="E64" s="49">
        <v>11</v>
      </c>
    </row>
    <row r="65" spans="1:5" ht="170" x14ac:dyDescent="0.2">
      <c r="A65" s="49">
        <v>11</v>
      </c>
      <c r="B65" s="50" t="s">
        <v>333</v>
      </c>
      <c r="C65" s="49" t="s">
        <v>332</v>
      </c>
      <c r="D65" s="48" t="s">
        <v>246</v>
      </c>
      <c r="E65" s="49">
        <v>11</v>
      </c>
    </row>
    <row r="66" spans="1:5" ht="34" x14ac:dyDescent="0.2">
      <c r="A66" s="49">
        <v>12</v>
      </c>
      <c r="B66" s="50" t="s">
        <v>394</v>
      </c>
      <c r="C66" s="49" t="s">
        <v>392</v>
      </c>
      <c r="D66" s="48" t="s">
        <v>393</v>
      </c>
      <c r="E66" s="49">
        <v>12120</v>
      </c>
    </row>
    <row r="67" spans="1:5" ht="17" x14ac:dyDescent="0.2">
      <c r="A67" s="34" t="s">
        <v>284</v>
      </c>
      <c r="B67" s="51"/>
      <c r="C67" s="21" t="s">
        <v>293</v>
      </c>
      <c r="D67" s="51"/>
      <c r="E67" s="51"/>
    </row>
    <row r="68" spans="1:5" ht="17" x14ac:dyDescent="0.2">
      <c r="A68" s="47">
        <v>1</v>
      </c>
      <c r="B68" s="48" t="s">
        <v>294</v>
      </c>
      <c r="C68" s="55" t="s">
        <v>295</v>
      </c>
      <c r="D68" s="49" t="s">
        <v>288</v>
      </c>
      <c r="E68" s="49">
        <v>6</v>
      </c>
    </row>
    <row r="69" spans="1:5" ht="17" x14ac:dyDescent="0.2">
      <c r="A69" s="47">
        <v>2</v>
      </c>
      <c r="B69" s="48" t="s">
        <v>296</v>
      </c>
      <c r="C69" s="42" t="s">
        <v>297</v>
      </c>
      <c r="D69" s="49" t="s">
        <v>246</v>
      </c>
      <c r="E69" s="49">
        <v>90</v>
      </c>
    </row>
    <row r="70" spans="1:5" ht="17" x14ac:dyDescent="0.2">
      <c r="A70" s="22" t="s">
        <v>292</v>
      </c>
      <c r="B70" s="22"/>
      <c r="C70" s="23" t="s">
        <v>298</v>
      </c>
      <c r="D70" s="24"/>
      <c r="E70" s="42"/>
    </row>
    <row r="71" spans="1:5" ht="17" x14ac:dyDescent="0.2">
      <c r="A71" s="58">
        <v>1</v>
      </c>
      <c r="B71" s="59" t="s">
        <v>299</v>
      </c>
      <c r="C71" s="58" t="s">
        <v>300</v>
      </c>
      <c r="D71" s="60" t="s">
        <v>288</v>
      </c>
      <c r="E71" s="42">
        <f>SUM(E3:E7)</f>
        <v>49</v>
      </c>
    </row>
    <row r="72" spans="1:5" ht="17" x14ac:dyDescent="0.2">
      <c r="A72" s="58">
        <v>2</v>
      </c>
      <c r="B72" s="59" t="s">
        <v>301</v>
      </c>
      <c r="C72" s="61" t="s">
        <v>302</v>
      </c>
      <c r="D72" s="60" t="s">
        <v>288</v>
      </c>
      <c r="E72" s="42">
        <f>E3</f>
        <v>1</v>
      </c>
    </row>
    <row r="73" spans="1:5" ht="17" x14ac:dyDescent="0.2">
      <c r="A73" s="58">
        <v>3</v>
      </c>
      <c r="B73" s="59" t="s">
        <v>303</v>
      </c>
      <c r="C73" s="61" t="s">
        <v>304</v>
      </c>
      <c r="D73" s="60" t="s">
        <v>288</v>
      </c>
      <c r="E73" s="42">
        <f t="shared" ref="E73:E76" si="0">E4</f>
        <v>5</v>
      </c>
    </row>
    <row r="74" spans="1:5" ht="17" x14ac:dyDescent="0.2">
      <c r="A74" s="58">
        <v>4</v>
      </c>
      <c r="B74" s="59" t="s">
        <v>305</v>
      </c>
      <c r="C74" s="61" t="s">
        <v>306</v>
      </c>
      <c r="D74" s="60" t="s">
        <v>288</v>
      </c>
      <c r="E74" s="42">
        <f t="shared" si="0"/>
        <v>16</v>
      </c>
    </row>
    <row r="75" spans="1:5" ht="17" x14ac:dyDescent="0.2">
      <c r="A75" s="58">
        <v>5</v>
      </c>
      <c r="B75" s="59" t="s">
        <v>307</v>
      </c>
      <c r="C75" s="61" t="s">
        <v>308</v>
      </c>
      <c r="D75" s="60" t="s">
        <v>288</v>
      </c>
      <c r="E75" s="42">
        <f t="shared" si="0"/>
        <v>24</v>
      </c>
    </row>
    <row r="76" spans="1:5" ht="17" x14ac:dyDescent="0.2">
      <c r="A76" s="58">
        <v>6</v>
      </c>
      <c r="B76" s="59" t="s">
        <v>309</v>
      </c>
      <c r="C76" s="61" t="s">
        <v>310</v>
      </c>
      <c r="D76" s="60" t="s">
        <v>288</v>
      </c>
      <c r="E76" s="42">
        <f t="shared" si="0"/>
        <v>3</v>
      </c>
    </row>
    <row r="77" spans="1:5" ht="17" x14ac:dyDescent="0.2">
      <c r="A77" s="58">
        <v>7</v>
      </c>
      <c r="B77" s="59" t="s">
        <v>311</v>
      </c>
      <c r="C77" s="58" t="s">
        <v>312</v>
      </c>
      <c r="D77" s="60" t="s">
        <v>288</v>
      </c>
      <c r="E77" s="42">
        <f>E14+E16</f>
        <v>6</v>
      </c>
    </row>
    <row r="78" spans="1:5" ht="17" x14ac:dyDescent="0.2">
      <c r="A78" s="58">
        <v>8</v>
      </c>
      <c r="B78" s="59" t="s">
        <v>313</v>
      </c>
      <c r="C78" s="61" t="s">
        <v>314</v>
      </c>
      <c r="D78" s="60" t="s">
        <v>288</v>
      </c>
      <c r="E78" s="42">
        <f>E15</f>
        <v>5</v>
      </c>
    </row>
    <row r="79" spans="1:5" ht="17" x14ac:dyDescent="0.2">
      <c r="A79" s="58">
        <v>9</v>
      </c>
      <c r="B79" s="59" t="s">
        <v>388</v>
      </c>
      <c r="C79" s="61" t="s">
        <v>386</v>
      </c>
      <c r="D79" s="60" t="s">
        <v>288</v>
      </c>
      <c r="E79" s="42">
        <f>E17</f>
        <v>1</v>
      </c>
    </row>
    <row r="80" spans="1:5" ht="17" x14ac:dyDescent="0.2">
      <c r="A80" s="58">
        <v>10</v>
      </c>
      <c r="B80" s="59" t="s">
        <v>389</v>
      </c>
      <c r="C80" s="58" t="s">
        <v>387</v>
      </c>
      <c r="D80" s="60" t="s">
        <v>288</v>
      </c>
      <c r="E80" s="42">
        <f>E25</f>
        <v>3</v>
      </c>
    </row>
    <row r="81" spans="1:5" ht="17" x14ac:dyDescent="0.2">
      <c r="A81" s="58">
        <v>11</v>
      </c>
      <c r="B81" s="59" t="s">
        <v>390</v>
      </c>
      <c r="C81" s="58" t="s">
        <v>391</v>
      </c>
      <c r="D81" s="60" t="s">
        <v>288</v>
      </c>
      <c r="E81" s="42">
        <f>E80</f>
        <v>3</v>
      </c>
    </row>
    <row r="82" spans="1:5" ht="17" x14ac:dyDescent="0.2">
      <c r="A82" s="58">
        <v>12</v>
      </c>
      <c r="B82" s="59" t="s">
        <v>315</v>
      </c>
      <c r="C82" s="58" t="s">
        <v>316</v>
      </c>
      <c r="D82" s="60" t="s">
        <v>288</v>
      </c>
      <c r="E82" s="42">
        <f>E19</f>
        <v>47</v>
      </c>
    </row>
    <row r="83" spans="1:5" ht="17" x14ac:dyDescent="0.2">
      <c r="A83" s="58">
        <v>13</v>
      </c>
      <c r="B83" s="59" t="s">
        <v>317</v>
      </c>
      <c r="C83" s="58" t="s">
        <v>318</v>
      </c>
      <c r="D83" s="60" t="s">
        <v>288</v>
      </c>
      <c r="E83" s="42">
        <f>E82</f>
        <v>47</v>
      </c>
    </row>
  </sheetData>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82AA-9AE0-4013-935A-A39C0A9C41E1}">
  <dimension ref="A1:N54"/>
  <sheetViews>
    <sheetView topLeftCell="C1" workbookViewId="0">
      <selection activeCell="R29" sqref="R29"/>
    </sheetView>
  </sheetViews>
  <sheetFormatPr baseColWidth="10" defaultColWidth="9" defaultRowHeight="14" x14ac:dyDescent="0.2"/>
  <cols>
    <col min="1" max="1" width="5.59765625" bestFit="1" customWidth="1"/>
    <col min="3" max="3" width="15.3984375" bestFit="1" customWidth="1"/>
    <col min="4" max="4" width="31.3984375" bestFit="1" customWidth="1"/>
    <col min="5" max="5" width="17.19921875" bestFit="1" customWidth="1"/>
    <col min="6" max="6" width="17.796875" bestFit="1" customWidth="1"/>
    <col min="7" max="7" width="17" bestFit="1" customWidth="1"/>
    <col min="8" max="8" width="21.796875" bestFit="1" customWidth="1"/>
    <col min="9" max="9" width="15.3984375" bestFit="1" customWidth="1"/>
    <col min="10" max="10" width="12.59765625" bestFit="1" customWidth="1"/>
    <col min="11" max="11" width="19.59765625" style="26" customWidth="1"/>
    <col min="12" max="12" width="9" style="26"/>
  </cols>
  <sheetData>
    <row r="1" spans="1:12" ht="16" x14ac:dyDescent="0.2">
      <c r="A1" s="16"/>
      <c r="B1" s="16"/>
      <c r="C1" s="16"/>
      <c r="D1" s="16"/>
      <c r="E1" s="16"/>
      <c r="F1" s="16"/>
      <c r="G1" s="16"/>
      <c r="H1" s="16"/>
      <c r="I1" s="16"/>
      <c r="J1" s="16" t="s">
        <v>0</v>
      </c>
      <c r="K1" s="25"/>
      <c r="L1" s="25"/>
    </row>
    <row r="2" spans="1:12" ht="136" x14ac:dyDescent="0.2">
      <c r="A2" s="2" t="s">
        <v>1</v>
      </c>
      <c r="B2" s="2" t="s">
        <v>2</v>
      </c>
      <c r="C2" s="2" t="s">
        <v>3</v>
      </c>
      <c r="D2" s="2" t="s">
        <v>4</v>
      </c>
      <c r="E2" s="2" t="s">
        <v>5</v>
      </c>
      <c r="F2" s="3" t="s">
        <v>6</v>
      </c>
      <c r="G2" s="2" t="s">
        <v>7</v>
      </c>
      <c r="H2" s="3" t="s">
        <v>8</v>
      </c>
      <c r="I2" s="8" t="s">
        <v>9</v>
      </c>
      <c r="J2" s="8" t="s">
        <v>10</v>
      </c>
      <c r="K2" s="8" t="s">
        <v>319</v>
      </c>
      <c r="L2" s="8" t="s">
        <v>320</v>
      </c>
    </row>
    <row r="3" spans="1:12" ht="16" x14ac:dyDescent="0.2">
      <c r="A3" s="5">
        <v>1</v>
      </c>
      <c r="B3" s="5" t="s">
        <v>11</v>
      </c>
      <c r="C3" s="5" t="s">
        <v>12</v>
      </c>
      <c r="D3" s="5" t="s">
        <v>13</v>
      </c>
      <c r="E3" s="5" t="s">
        <v>14</v>
      </c>
      <c r="F3" s="5" t="s">
        <v>15</v>
      </c>
      <c r="G3" s="5" t="s">
        <v>16</v>
      </c>
      <c r="H3" s="5" t="s">
        <v>17</v>
      </c>
      <c r="I3" s="9" t="s">
        <v>18</v>
      </c>
      <c r="J3" s="17">
        <v>4450</v>
      </c>
      <c r="K3" s="27" t="s">
        <v>402</v>
      </c>
      <c r="L3" s="27" t="s">
        <v>402</v>
      </c>
    </row>
    <row r="4" spans="1:12" ht="16" x14ac:dyDescent="0.2">
      <c r="A4" s="5">
        <v>2</v>
      </c>
      <c r="B4" s="5" t="s">
        <v>11</v>
      </c>
      <c r="C4" s="5" t="s">
        <v>19</v>
      </c>
      <c r="D4" s="5" t="s">
        <v>20</v>
      </c>
      <c r="E4" s="5" t="s">
        <v>14</v>
      </c>
      <c r="F4" s="5" t="s">
        <v>15</v>
      </c>
      <c r="G4" s="5" t="s">
        <v>21</v>
      </c>
      <c r="H4" s="5" t="s">
        <v>22</v>
      </c>
      <c r="I4" s="9" t="s">
        <v>23</v>
      </c>
      <c r="J4" s="17">
        <v>5750</v>
      </c>
      <c r="K4" s="27" t="s">
        <v>402</v>
      </c>
      <c r="L4" s="27" t="s">
        <v>402</v>
      </c>
    </row>
    <row r="5" spans="1:12" ht="16" x14ac:dyDescent="0.2">
      <c r="A5" s="5">
        <v>3</v>
      </c>
      <c r="B5" s="5" t="s">
        <v>11</v>
      </c>
      <c r="C5" s="5" t="s">
        <v>19</v>
      </c>
      <c r="D5" s="5" t="s">
        <v>24</v>
      </c>
      <c r="E5" s="5" t="s">
        <v>14</v>
      </c>
      <c r="F5" s="5" t="s">
        <v>15</v>
      </c>
      <c r="G5" s="5" t="s">
        <v>16</v>
      </c>
      <c r="H5" s="9" t="s">
        <v>25</v>
      </c>
      <c r="I5" s="9" t="s">
        <v>26</v>
      </c>
      <c r="J5" s="17">
        <v>4450</v>
      </c>
      <c r="K5" s="27" t="s">
        <v>402</v>
      </c>
      <c r="L5" s="27" t="s">
        <v>402</v>
      </c>
    </row>
    <row r="6" spans="1:12" ht="16" x14ac:dyDescent="0.2">
      <c r="A6" s="5">
        <v>4</v>
      </c>
      <c r="B6" s="5" t="s">
        <v>11</v>
      </c>
      <c r="C6" s="5" t="s">
        <v>27</v>
      </c>
      <c r="D6" s="5" t="s">
        <v>28</v>
      </c>
      <c r="E6" s="5" t="s">
        <v>14</v>
      </c>
      <c r="F6" s="5" t="s">
        <v>15</v>
      </c>
      <c r="G6" s="5" t="s">
        <v>29</v>
      </c>
      <c r="H6" s="5" t="s">
        <v>30</v>
      </c>
      <c r="I6" s="9" t="s">
        <v>31</v>
      </c>
      <c r="J6" s="17">
        <v>3550</v>
      </c>
      <c r="K6" s="27" t="s">
        <v>402</v>
      </c>
      <c r="L6" s="27" t="s">
        <v>402</v>
      </c>
    </row>
    <row r="7" spans="1:12" ht="16" x14ac:dyDescent="0.2">
      <c r="A7" s="5">
        <v>5</v>
      </c>
      <c r="B7" s="5" t="s">
        <v>11</v>
      </c>
      <c r="C7" s="5" t="s">
        <v>32</v>
      </c>
      <c r="D7" s="5" t="s">
        <v>33</v>
      </c>
      <c r="E7" s="5" t="s">
        <v>14</v>
      </c>
      <c r="F7" s="5" t="s">
        <v>15</v>
      </c>
      <c r="G7" s="5" t="s">
        <v>16</v>
      </c>
      <c r="H7" s="5" t="s">
        <v>22</v>
      </c>
      <c r="I7" s="9" t="s">
        <v>34</v>
      </c>
      <c r="J7" s="17">
        <v>4450</v>
      </c>
      <c r="K7" s="27" t="s">
        <v>402</v>
      </c>
      <c r="L7" s="27" t="s">
        <v>402</v>
      </c>
    </row>
    <row r="8" spans="1:12" ht="17" x14ac:dyDescent="0.2">
      <c r="A8" s="5">
        <v>6</v>
      </c>
      <c r="B8" s="5" t="s">
        <v>11</v>
      </c>
      <c r="C8" s="5" t="s">
        <v>35</v>
      </c>
      <c r="D8" s="5" t="s">
        <v>36</v>
      </c>
      <c r="E8" s="5" t="s">
        <v>14</v>
      </c>
      <c r="F8" s="5" t="s">
        <v>15</v>
      </c>
      <c r="G8" s="5" t="s">
        <v>16</v>
      </c>
      <c r="H8" s="7" t="s">
        <v>37</v>
      </c>
      <c r="I8" s="9" t="s">
        <v>38</v>
      </c>
      <c r="J8" s="17">
        <v>4450</v>
      </c>
      <c r="K8" s="27" t="s">
        <v>402</v>
      </c>
      <c r="L8" s="27" t="s">
        <v>402</v>
      </c>
    </row>
    <row r="9" spans="1:12" ht="17" x14ac:dyDescent="0.2">
      <c r="A9" s="5">
        <v>7</v>
      </c>
      <c r="B9" s="5" t="s">
        <v>11</v>
      </c>
      <c r="C9" s="5" t="s">
        <v>35</v>
      </c>
      <c r="D9" s="7" t="s">
        <v>39</v>
      </c>
      <c r="E9" s="5" t="s">
        <v>14</v>
      </c>
      <c r="F9" s="5" t="s">
        <v>15</v>
      </c>
      <c r="G9" s="5" t="s">
        <v>21</v>
      </c>
      <c r="H9" s="5" t="s">
        <v>40</v>
      </c>
      <c r="I9" s="9" t="s">
        <v>41</v>
      </c>
      <c r="J9" s="17">
        <v>5750</v>
      </c>
      <c r="K9" s="27" t="s">
        <v>402</v>
      </c>
      <c r="L9" s="27" t="s">
        <v>402</v>
      </c>
    </row>
    <row r="10" spans="1:12" ht="16" x14ac:dyDescent="0.2">
      <c r="A10" s="5">
        <v>8</v>
      </c>
      <c r="B10" s="5" t="s">
        <v>11</v>
      </c>
      <c r="C10" s="5" t="s">
        <v>35</v>
      </c>
      <c r="D10" s="5" t="s">
        <v>42</v>
      </c>
      <c r="E10" s="5" t="s">
        <v>14</v>
      </c>
      <c r="F10" s="5" t="s">
        <v>15</v>
      </c>
      <c r="G10" s="5" t="s">
        <v>16</v>
      </c>
      <c r="H10" s="5" t="s">
        <v>43</v>
      </c>
      <c r="I10" s="9" t="s">
        <v>44</v>
      </c>
      <c r="J10" s="17">
        <v>4450</v>
      </c>
      <c r="K10" s="27" t="s">
        <v>402</v>
      </c>
      <c r="L10" s="27" t="s">
        <v>402</v>
      </c>
    </row>
    <row r="11" spans="1:12" ht="16" x14ac:dyDescent="0.2">
      <c r="A11" s="5">
        <v>9</v>
      </c>
      <c r="B11" s="5" t="s">
        <v>11</v>
      </c>
      <c r="C11" s="5" t="s">
        <v>45</v>
      </c>
      <c r="D11" s="5" t="s">
        <v>46</v>
      </c>
      <c r="E11" s="5" t="s">
        <v>14</v>
      </c>
      <c r="F11" s="5" t="s">
        <v>15</v>
      </c>
      <c r="G11" s="5" t="s">
        <v>16</v>
      </c>
      <c r="H11" s="5" t="s">
        <v>40</v>
      </c>
      <c r="I11" s="9" t="s">
        <v>47</v>
      </c>
      <c r="J11" s="17">
        <v>4450</v>
      </c>
      <c r="K11" s="27" t="s">
        <v>402</v>
      </c>
      <c r="L11" s="27" t="s">
        <v>402</v>
      </c>
    </row>
    <row r="12" spans="1:12" ht="16" x14ac:dyDescent="0.2">
      <c r="A12" s="5">
        <v>10</v>
      </c>
      <c r="B12" s="5" t="s">
        <v>11</v>
      </c>
      <c r="C12" s="5" t="s">
        <v>45</v>
      </c>
      <c r="D12" s="5" t="s">
        <v>48</v>
      </c>
      <c r="E12" s="5" t="s">
        <v>14</v>
      </c>
      <c r="F12" s="5" t="s">
        <v>15</v>
      </c>
      <c r="G12" s="5" t="s">
        <v>49</v>
      </c>
      <c r="H12" s="5" t="s">
        <v>40</v>
      </c>
      <c r="I12" s="9" t="s">
        <v>50</v>
      </c>
      <c r="J12" s="17">
        <v>7750</v>
      </c>
      <c r="K12" s="27" t="s">
        <v>402</v>
      </c>
      <c r="L12" s="27" t="s">
        <v>402</v>
      </c>
    </row>
    <row r="13" spans="1:12" ht="16" x14ac:dyDescent="0.2">
      <c r="A13" s="5">
        <v>11</v>
      </c>
      <c r="B13" s="5" t="s">
        <v>11</v>
      </c>
      <c r="C13" s="5" t="s">
        <v>45</v>
      </c>
      <c r="D13" s="5" t="s">
        <v>51</v>
      </c>
      <c r="E13" s="5" t="s">
        <v>14</v>
      </c>
      <c r="F13" s="5" t="s">
        <v>15</v>
      </c>
      <c r="G13" s="5" t="s">
        <v>49</v>
      </c>
      <c r="H13" s="5" t="s">
        <v>40</v>
      </c>
      <c r="I13" s="9" t="s">
        <v>52</v>
      </c>
      <c r="J13" s="17">
        <v>7750</v>
      </c>
      <c r="K13" s="27" t="s">
        <v>402</v>
      </c>
      <c r="L13" s="27" t="s">
        <v>402</v>
      </c>
    </row>
    <row r="14" spans="1:12" ht="16" x14ac:dyDescent="0.2">
      <c r="A14" s="5">
        <v>12</v>
      </c>
      <c r="B14" s="5" t="s">
        <v>11</v>
      </c>
      <c r="C14" s="5" t="s">
        <v>53</v>
      </c>
      <c r="D14" s="5" t="s">
        <v>54</v>
      </c>
      <c r="E14" s="5" t="s">
        <v>14</v>
      </c>
      <c r="F14" s="5" t="s">
        <v>15</v>
      </c>
      <c r="G14" s="5" t="s">
        <v>16</v>
      </c>
      <c r="H14" s="5" t="s">
        <v>55</v>
      </c>
      <c r="I14" s="9" t="s">
        <v>56</v>
      </c>
      <c r="J14" s="17">
        <v>4450</v>
      </c>
      <c r="K14" s="27" t="s">
        <v>402</v>
      </c>
      <c r="L14" s="27" t="s">
        <v>402</v>
      </c>
    </row>
    <row r="15" spans="1:12" ht="16" x14ac:dyDescent="0.2">
      <c r="A15" s="5">
        <v>13</v>
      </c>
      <c r="B15" s="5" t="s">
        <v>11</v>
      </c>
      <c r="C15" s="5" t="s">
        <v>53</v>
      </c>
      <c r="D15" s="5" t="s">
        <v>57</v>
      </c>
      <c r="E15" s="5" t="s">
        <v>14</v>
      </c>
      <c r="F15" s="5" t="s">
        <v>15</v>
      </c>
      <c r="G15" s="5" t="s">
        <v>16</v>
      </c>
      <c r="H15" s="5" t="s">
        <v>55</v>
      </c>
      <c r="I15" s="9" t="s">
        <v>58</v>
      </c>
      <c r="J15" s="17">
        <v>4450</v>
      </c>
      <c r="K15" s="27" t="s">
        <v>402</v>
      </c>
      <c r="L15" s="27" t="s">
        <v>402</v>
      </c>
    </row>
    <row r="16" spans="1:12" ht="16" x14ac:dyDescent="0.2">
      <c r="A16" s="5">
        <v>14</v>
      </c>
      <c r="B16" s="5" t="s">
        <v>11</v>
      </c>
      <c r="C16" s="5" t="s">
        <v>45</v>
      </c>
      <c r="D16" s="5" t="s">
        <v>59</v>
      </c>
      <c r="E16" s="5" t="s">
        <v>14</v>
      </c>
      <c r="F16" s="5" t="s">
        <v>15</v>
      </c>
      <c r="G16" s="5" t="s">
        <v>49</v>
      </c>
      <c r="H16" s="5" t="s">
        <v>40</v>
      </c>
      <c r="I16" s="9" t="s">
        <v>60</v>
      </c>
      <c r="J16" s="17">
        <v>7750</v>
      </c>
      <c r="K16" s="27" t="s">
        <v>402</v>
      </c>
      <c r="L16" s="27" t="s">
        <v>402</v>
      </c>
    </row>
    <row r="17" spans="1:12" ht="17" x14ac:dyDescent="0.2">
      <c r="A17" s="5">
        <v>15</v>
      </c>
      <c r="B17" s="5" t="s">
        <v>61</v>
      </c>
      <c r="C17" s="5" t="s">
        <v>62</v>
      </c>
      <c r="D17" s="5" t="s">
        <v>63</v>
      </c>
      <c r="E17" s="5" t="s">
        <v>14</v>
      </c>
      <c r="F17" s="5" t="s">
        <v>15</v>
      </c>
      <c r="G17" s="5" t="s">
        <v>16</v>
      </c>
      <c r="H17" s="5" t="s">
        <v>64</v>
      </c>
      <c r="I17" s="18" t="s">
        <v>65</v>
      </c>
      <c r="J17" s="17">
        <v>4450</v>
      </c>
      <c r="K17" s="27" t="s">
        <v>402</v>
      </c>
      <c r="L17" s="27" t="s">
        <v>402</v>
      </c>
    </row>
    <row r="18" spans="1:12" ht="17" x14ac:dyDescent="0.2">
      <c r="A18" s="5">
        <v>16</v>
      </c>
      <c r="B18" s="5" t="s">
        <v>61</v>
      </c>
      <c r="C18" s="5" t="s">
        <v>66</v>
      </c>
      <c r="D18" s="5" t="s">
        <v>67</v>
      </c>
      <c r="E18" s="5" t="s">
        <v>14</v>
      </c>
      <c r="F18" s="5" t="s">
        <v>15</v>
      </c>
      <c r="G18" s="5" t="s">
        <v>16</v>
      </c>
      <c r="H18" s="5" t="s">
        <v>68</v>
      </c>
      <c r="I18" s="18" t="s">
        <v>69</v>
      </c>
      <c r="J18" s="17">
        <v>4450</v>
      </c>
      <c r="K18" s="27" t="s">
        <v>402</v>
      </c>
      <c r="L18" s="27" t="s">
        <v>402</v>
      </c>
    </row>
    <row r="19" spans="1:12" ht="17" x14ac:dyDescent="0.2">
      <c r="A19" s="5">
        <v>17</v>
      </c>
      <c r="B19" s="5" t="s">
        <v>61</v>
      </c>
      <c r="C19" s="5" t="s">
        <v>71</v>
      </c>
      <c r="D19" s="5" t="s">
        <v>72</v>
      </c>
      <c r="E19" s="5" t="s">
        <v>14</v>
      </c>
      <c r="F19" s="5" t="s">
        <v>15</v>
      </c>
      <c r="G19" s="5" t="s">
        <v>16</v>
      </c>
      <c r="H19" s="5" t="s">
        <v>73</v>
      </c>
      <c r="I19" s="18" t="s">
        <v>74</v>
      </c>
      <c r="J19" s="17">
        <v>4450</v>
      </c>
      <c r="K19" s="27" t="s">
        <v>402</v>
      </c>
      <c r="L19" s="27" t="s">
        <v>402</v>
      </c>
    </row>
    <row r="20" spans="1:12" ht="34" x14ac:dyDescent="0.2">
      <c r="A20" s="5">
        <v>18</v>
      </c>
      <c r="B20" s="5" t="s">
        <v>61</v>
      </c>
      <c r="C20" s="5" t="s">
        <v>75</v>
      </c>
      <c r="D20" s="5" t="s">
        <v>76</v>
      </c>
      <c r="E20" s="5" t="s">
        <v>14</v>
      </c>
      <c r="F20" s="5" t="s">
        <v>15</v>
      </c>
      <c r="G20" s="5" t="s">
        <v>21</v>
      </c>
      <c r="H20" s="5" t="s">
        <v>77</v>
      </c>
      <c r="I20" s="18" t="s">
        <v>78</v>
      </c>
      <c r="J20" s="17">
        <v>5750</v>
      </c>
      <c r="K20" s="27" t="s">
        <v>402</v>
      </c>
      <c r="L20" s="27" t="s">
        <v>402</v>
      </c>
    </row>
    <row r="21" spans="1:12" ht="17" x14ac:dyDescent="0.2">
      <c r="A21" s="5">
        <v>19</v>
      </c>
      <c r="B21" s="7" t="s">
        <v>61</v>
      </c>
      <c r="C21" s="7" t="s">
        <v>75</v>
      </c>
      <c r="D21" s="7" t="s">
        <v>79</v>
      </c>
      <c r="E21" s="7" t="s">
        <v>14</v>
      </c>
      <c r="F21" s="5" t="s">
        <v>15</v>
      </c>
      <c r="G21" s="7" t="s">
        <v>21</v>
      </c>
      <c r="H21" s="5" t="s">
        <v>43</v>
      </c>
      <c r="I21" s="18" t="s">
        <v>80</v>
      </c>
      <c r="J21" s="17">
        <v>5750</v>
      </c>
      <c r="K21" s="27" t="s">
        <v>402</v>
      </c>
      <c r="L21" s="27" t="s">
        <v>402</v>
      </c>
    </row>
    <row r="22" spans="1:12" ht="34" x14ac:dyDescent="0.2">
      <c r="A22" s="5">
        <v>20</v>
      </c>
      <c r="B22" s="5" t="s">
        <v>61</v>
      </c>
      <c r="C22" s="5" t="s">
        <v>81</v>
      </c>
      <c r="D22" s="5" t="s">
        <v>82</v>
      </c>
      <c r="E22" s="5" t="s">
        <v>14</v>
      </c>
      <c r="F22" s="5" t="s">
        <v>15</v>
      </c>
      <c r="G22" s="5" t="s">
        <v>16</v>
      </c>
      <c r="H22" s="5" t="s">
        <v>55</v>
      </c>
      <c r="I22" s="7" t="s">
        <v>83</v>
      </c>
      <c r="J22" s="17">
        <v>4450</v>
      </c>
      <c r="K22" s="27" t="s">
        <v>402</v>
      </c>
      <c r="L22" s="27" t="s">
        <v>402</v>
      </c>
    </row>
    <row r="23" spans="1:12" ht="34" x14ac:dyDescent="0.2">
      <c r="A23" s="5">
        <v>21</v>
      </c>
      <c r="B23" s="5" t="s">
        <v>61</v>
      </c>
      <c r="C23" s="5" t="s">
        <v>81</v>
      </c>
      <c r="D23" s="5" t="s">
        <v>84</v>
      </c>
      <c r="E23" s="5" t="s">
        <v>14</v>
      </c>
      <c r="F23" s="5" t="s">
        <v>15</v>
      </c>
      <c r="G23" s="5" t="s">
        <v>21</v>
      </c>
      <c r="H23" s="7" t="s">
        <v>85</v>
      </c>
      <c r="I23" s="7" t="s">
        <v>86</v>
      </c>
      <c r="J23" s="17">
        <v>5750</v>
      </c>
      <c r="K23" s="27" t="s">
        <v>402</v>
      </c>
      <c r="L23" s="27" t="s">
        <v>402</v>
      </c>
    </row>
    <row r="24" spans="1:12" ht="34" x14ac:dyDescent="0.2">
      <c r="A24" s="5">
        <v>22</v>
      </c>
      <c r="B24" s="5" t="s">
        <v>61</v>
      </c>
      <c r="C24" s="5" t="s">
        <v>81</v>
      </c>
      <c r="D24" s="5" t="s">
        <v>87</v>
      </c>
      <c r="E24" s="5" t="s">
        <v>14</v>
      </c>
      <c r="F24" s="5" t="s">
        <v>15</v>
      </c>
      <c r="G24" s="5" t="s">
        <v>21</v>
      </c>
      <c r="H24" s="7" t="s">
        <v>88</v>
      </c>
      <c r="I24" s="7" t="s">
        <v>89</v>
      </c>
      <c r="J24" s="17">
        <v>5750</v>
      </c>
      <c r="K24" s="27" t="s">
        <v>402</v>
      </c>
      <c r="L24" s="27" t="s">
        <v>402</v>
      </c>
    </row>
    <row r="25" spans="1:12" ht="34" x14ac:dyDescent="0.2">
      <c r="A25" s="5">
        <v>23</v>
      </c>
      <c r="B25" s="5" t="s">
        <v>61</v>
      </c>
      <c r="C25" s="5" t="s">
        <v>81</v>
      </c>
      <c r="D25" s="5" t="s">
        <v>90</v>
      </c>
      <c r="E25" s="5" t="s">
        <v>14</v>
      </c>
      <c r="F25" s="5" t="s">
        <v>15</v>
      </c>
      <c r="G25" s="5" t="s">
        <v>16</v>
      </c>
      <c r="H25" s="7" t="s">
        <v>88</v>
      </c>
      <c r="I25" s="7" t="s">
        <v>91</v>
      </c>
      <c r="J25" s="17">
        <v>4450</v>
      </c>
      <c r="K25" s="27" t="s">
        <v>402</v>
      </c>
      <c r="L25" s="27" t="s">
        <v>402</v>
      </c>
    </row>
    <row r="26" spans="1:12" ht="34" x14ac:dyDescent="0.2">
      <c r="A26" s="5">
        <v>24</v>
      </c>
      <c r="B26" s="5" t="s">
        <v>61</v>
      </c>
      <c r="C26" s="5" t="s">
        <v>81</v>
      </c>
      <c r="D26" s="5" t="s">
        <v>92</v>
      </c>
      <c r="E26" s="5" t="s">
        <v>14</v>
      </c>
      <c r="F26" s="5" t="s">
        <v>15</v>
      </c>
      <c r="G26" s="5" t="s">
        <v>21</v>
      </c>
      <c r="H26" s="7" t="s">
        <v>88</v>
      </c>
      <c r="I26" s="7" t="s">
        <v>93</v>
      </c>
      <c r="J26" s="17">
        <v>5750</v>
      </c>
      <c r="K26" s="27" t="s">
        <v>402</v>
      </c>
      <c r="L26" s="27" t="s">
        <v>402</v>
      </c>
    </row>
    <row r="27" spans="1:12" ht="16" x14ac:dyDescent="0.2">
      <c r="A27" s="5">
        <v>25</v>
      </c>
      <c r="B27" s="5" t="s">
        <v>94</v>
      </c>
      <c r="C27" s="5" t="s">
        <v>95</v>
      </c>
      <c r="D27" s="5" t="s">
        <v>96</v>
      </c>
      <c r="E27" s="5" t="s">
        <v>14</v>
      </c>
      <c r="F27" s="5" t="s">
        <v>15</v>
      </c>
      <c r="G27" s="5" t="s">
        <v>16</v>
      </c>
      <c r="H27" s="5" t="s">
        <v>55</v>
      </c>
      <c r="I27" s="9" t="s">
        <v>97</v>
      </c>
      <c r="J27" s="17">
        <v>4450</v>
      </c>
      <c r="K27" s="27" t="s">
        <v>402</v>
      </c>
      <c r="L27" s="27" t="s">
        <v>402</v>
      </c>
    </row>
    <row r="28" spans="1:12" ht="16" x14ac:dyDescent="0.2">
      <c r="A28" s="5">
        <v>26</v>
      </c>
      <c r="B28" s="5" t="s">
        <v>94</v>
      </c>
      <c r="C28" s="5" t="s">
        <v>95</v>
      </c>
      <c r="D28" s="5" t="s">
        <v>98</v>
      </c>
      <c r="E28" s="5" t="s">
        <v>14</v>
      </c>
      <c r="F28" s="5" t="s">
        <v>15</v>
      </c>
      <c r="G28" s="5" t="s">
        <v>16</v>
      </c>
      <c r="H28" s="5" t="s">
        <v>17</v>
      </c>
      <c r="I28" s="9" t="s">
        <v>99</v>
      </c>
      <c r="J28" s="17">
        <v>4450</v>
      </c>
      <c r="K28" s="27" t="s">
        <v>402</v>
      </c>
      <c r="L28" s="27" t="s">
        <v>402</v>
      </c>
    </row>
    <row r="29" spans="1:12" ht="16" x14ac:dyDescent="0.2">
      <c r="A29" s="5">
        <v>27</v>
      </c>
      <c r="B29" s="5" t="s">
        <v>94</v>
      </c>
      <c r="C29" s="5" t="s">
        <v>100</v>
      </c>
      <c r="D29" s="5" t="s">
        <v>101</v>
      </c>
      <c r="E29" s="5" t="s">
        <v>14</v>
      </c>
      <c r="F29" s="5" t="s">
        <v>15</v>
      </c>
      <c r="G29" s="5" t="s">
        <v>21</v>
      </c>
      <c r="H29" s="5" t="s">
        <v>55</v>
      </c>
      <c r="I29" s="9" t="s">
        <v>102</v>
      </c>
      <c r="J29" s="17">
        <v>5750</v>
      </c>
      <c r="K29" s="27" t="s">
        <v>402</v>
      </c>
      <c r="L29" s="27" t="s">
        <v>402</v>
      </c>
    </row>
    <row r="30" spans="1:12" ht="16" x14ac:dyDescent="0.2">
      <c r="A30" s="5">
        <v>28</v>
      </c>
      <c r="B30" s="5" t="s">
        <v>94</v>
      </c>
      <c r="C30" s="5" t="s">
        <v>103</v>
      </c>
      <c r="D30" s="5" t="s">
        <v>104</v>
      </c>
      <c r="E30" s="5" t="s">
        <v>14</v>
      </c>
      <c r="F30" s="5" t="s">
        <v>105</v>
      </c>
      <c r="G30" s="5" t="s">
        <v>106</v>
      </c>
      <c r="H30" s="5" t="s">
        <v>107</v>
      </c>
      <c r="I30" s="9" t="s">
        <v>50</v>
      </c>
      <c r="J30" s="17">
        <v>10000</v>
      </c>
      <c r="K30" s="27" t="s">
        <v>402</v>
      </c>
      <c r="L30" s="27" t="s">
        <v>402</v>
      </c>
    </row>
    <row r="31" spans="1:12" ht="16" x14ac:dyDescent="0.2">
      <c r="A31" s="5">
        <v>29</v>
      </c>
      <c r="B31" s="5" t="s">
        <v>94</v>
      </c>
      <c r="C31" s="5" t="s">
        <v>103</v>
      </c>
      <c r="D31" s="5" t="s">
        <v>108</v>
      </c>
      <c r="E31" s="5" t="s">
        <v>14</v>
      </c>
      <c r="F31" s="5" t="s">
        <v>15</v>
      </c>
      <c r="G31" s="5" t="s">
        <v>21</v>
      </c>
      <c r="H31" s="5" t="s">
        <v>55</v>
      </c>
      <c r="I31" s="9" t="s">
        <v>109</v>
      </c>
      <c r="J31" s="17">
        <v>5750</v>
      </c>
      <c r="K31" s="27" t="s">
        <v>402</v>
      </c>
      <c r="L31" s="27" t="s">
        <v>402</v>
      </c>
    </row>
    <row r="32" spans="1:12" ht="16" x14ac:dyDescent="0.2">
      <c r="A32" s="5">
        <v>30</v>
      </c>
      <c r="B32" s="5" t="s">
        <v>94</v>
      </c>
      <c r="C32" s="5" t="s">
        <v>100</v>
      </c>
      <c r="D32" s="5" t="s">
        <v>110</v>
      </c>
      <c r="E32" s="5" t="s">
        <v>14</v>
      </c>
      <c r="F32" s="5" t="s">
        <v>15</v>
      </c>
      <c r="G32" s="5" t="s">
        <v>21</v>
      </c>
      <c r="H32" s="5" t="s">
        <v>55</v>
      </c>
      <c r="I32" s="9" t="s">
        <v>102</v>
      </c>
      <c r="J32" s="17">
        <v>5750</v>
      </c>
      <c r="K32" s="27" t="s">
        <v>402</v>
      </c>
      <c r="L32" s="27" t="s">
        <v>402</v>
      </c>
    </row>
    <row r="33" spans="1:12" ht="17" x14ac:dyDescent="0.2">
      <c r="A33" s="5">
        <v>31</v>
      </c>
      <c r="B33" s="5" t="s">
        <v>112</v>
      </c>
      <c r="C33" s="5" t="s">
        <v>113</v>
      </c>
      <c r="D33" s="5" t="s">
        <v>114</v>
      </c>
      <c r="E33" s="5" t="s">
        <v>14</v>
      </c>
      <c r="F33" s="5" t="s">
        <v>15</v>
      </c>
      <c r="G33" s="5" t="s">
        <v>21</v>
      </c>
      <c r="H33" s="5" t="s">
        <v>115</v>
      </c>
      <c r="I33" s="7" t="s">
        <v>116</v>
      </c>
      <c r="J33" s="17">
        <v>5750</v>
      </c>
      <c r="K33" s="27" t="s">
        <v>402</v>
      </c>
      <c r="L33" s="27" t="s">
        <v>402</v>
      </c>
    </row>
    <row r="34" spans="1:12" ht="17" x14ac:dyDescent="0.2">
      <c r="A34" s="5">
        <v>32</v>
      </c>
      <c r="B34" s="5" t="s">
        <v>112</v>
      </c>
      <c r="C34" s="5" t="s">
        <v>113</v>
      </c>
      <c r="D34" s="5" t="s">
        <v>117</v>
      </c>
      <c r="E34" s="5" t="s">
        <v>14</v>
      </c>
      <c r="F34" s="5" t="s">
        <v>15</v>
      </c>
      <c r="G34" s="5" t="s">
        <v>29</v>
      </c>
      <c r="H34" s="5" t="s">
        <v>118</v>
      </c>
      <c r="I34" s="7" t="s">
        <v>119</v>
      </c>
      <c r="J34" s="17">
        <v>3550</v>
      </c>
      <c r="K34" s="27" t="s">
        <v>402</v>
      </c>
      <c r="L34" s="27" t="s">
        <v>402</v>
      </c>
    </row>
    <row r="35" spans="1:12" ht="17" x14ac:dyDescent="0.2">
      <c r="A35" s="5">
        <v>33</v>
      </c>
      <c r="B35" s="5" t="s">
        <v>112</v>
      </c>
      <c r="C35" s="5" t="s">
        <v>120</v>
      </c>
      <c r="D35" s="5" t="s">
        <v>121</v>
      </c>
      <c r="E35" s="5" t="s">
        <v>14</v>
      </c>
      <c r="F35" s="5" t="s">
        <v>15</v>
      </c>
      <c r="G35" s="5" t="s">
        <v>21</v>
      </c>
      <c r="H35" s="5" t="s">
        <v>17</v>
      </c>
      <c r="I35" s="7" t="s">
        <v>38</v>
      </c>
      <c r="J35" s="17">
        <v>5750</v>
      </c>
      <c r="K35" s="27" t="s">
        <v>402</v>
      </c>
      <c r="L35" s="27" t="s">
        <v>402</v>
      </c>
    </row>
    <row r="36" spans="1:12" ht="17" x14ac:dyDescent="0.2">
      <c r="A36" s="5">
        <v>34</v>
      </c>
      <c r="B36" s="5" t="s">
        <v>112</v>
      </c>
      <c r="C36" s="5" t="s">
        <v>120</v>
      </c>
      <c r="D36" s="5" t="s">
        <v>122</v>
      </c>
      <c r="E36" s="5" t="s">
        <v>14</v>
      </c>
      <c r="F36" s="5" t="s">
        <v>15</v>
      </c>
      <c r="G36" s="5" t="s">
        <v>21</v>
      </c>
      <c r="H36" s="5" t="s">
        <v>37</v>
      </c>
      <c r="I36" s="7" t="s">
        <v>123</v>
      </c>
      <c r="J36" s="17">
        <v>5750</v>
      </c>
      <c r="K36" s="27" t="s">
        <v>402</v>
      </c>
      <c r="L36" s="27" t="s">
        <v>402</v>
      </c>
    </row>
    <row r="37" spans="1:12" ht="17" x14ac:dyDescent="0.2">
      <c r="A37" s="5">
        <v>35</v>
      </c>
      <c r="B37" s="5" t="s">
        <v>112</v>
      </c>
      <c r="C37" s="5" t="s">
        <v>120</v>
      </c>
      <c r="D37" s="5" t="s">
        <v>124</v>
      </c>
      <c r="E37" s="5" t="s">
        <v>14</v>
      </c>
      <c r="F37" s="5" t="s">
        <v>15</v>
      </c>
      <c r="G37" s="5" t="s">
        <v>16</v>
      </c>
      <c r="H37" s="5" t="s">
        <v>37</v>
      </c>
      <c r="I37" s="7" t="s">
        <v>125</v>
      </c>
      <c r="J37" s="17">
        <v>4450</v>
      </c>
      <c r="K37" s="27" t="s">
        <v>402</v>
      </c>
      <c r="L37" s="27" t="s">
        <v>402</v>
      </c>
    </row>
    <row r="38" spans="1:12" ht="17" x14ac:dyDescent="0.2">
      <c r="A38" s="5">
        <v>36</v>
      </c>
      <c r="B38" s="5" t="s">
        <v>112</v>
      </c>
      <c r="C38" s="5" t="s">
        <v>126</v>
      </c>
      <c r="D38" s="5" t="s">
        <v>127</v>
      </c>
      <c r="E38" s="5" t="s">
        <v>14</v>
      </c>
      <c r="F38" s="5" t="s">
        <v>15</v>
      </c>
      <c r="G38" s="5" t="s">
        <v>16</v>
      </c>
      <c r="H38" s="5" t="s">
        <v>55</v>
      </c>
      <c r="I38" s="7" t="s">
        <v>128</v>
      </c>
      <c r="J38" s="17">
        <v>4450</v>
      </c>
      <c r="K38" s="27" t="s">
        <v>402</v>
      </c>
      <c r="L38" s="27" t="s">
        <v>402</v>
      </c>
    </row>
    <row r="39" spans="1:12" ht="17" x14ac:dyDescent="0.2">
      <c r="A39" s="5">
        <v>37</v>
      </c>
      <c r="B39" s="5" t="s">
        <v>112</v>
      </c>
      <c r="C39" s="5" t="s">
        <v>126</v>
      </c>
      <c r="D39" s="5" t="s">
        <v>129</v>
      </c>
      <c r="E39" s="5" t="s">
        <v>14</v>
      </c>
      <c r="F39" s="5" t="s">
        <v>15</v>
      </c>
      <c r="G39" s="5" t="s">
        <v>16</v>
      </c>
      <c r="H39" s="5" t="s">
        <v>55</v>
      </c>
      <c r="I39" s="7" t="s">
        <v>130</v>
      </c>
      <c r="J39" s="17">
        <v>4450</v>
      </c>
      <c r="K39" s="27" t="s">
        <v>402</v>
      </c>
      <c r="L39" s="27" t="s">
        <v>402</v>
      </c>
    </row>
    <row r="40" spans="1:12" ht="17" x14ac:dyDescent="0.2">
      <c r="A40" s="5">
        <v>38</v>
      </c>
      <c r="B40" s="5" t="s">
        <v>112</v>
      </c>
      <c r="C40" s="5" t="s">
        <v>131</v>
      </c>
      <c r="D40" s="5" t="s">
        <v>132</v>
      </c>
      <c r="E40" s="5" t="s">
        <v>14</v>
      </c>
      <c r="F40" s="5" t="s">
        <v>15</v>
      </c>
      <c r="G40" s="5" t="s">
        <v>21</v>
      </c>
      <c r="H40" s="5" t="s">
        <v>37</v>
      </c>
      <c r="I40" s="7" t="s">
        <v>133</v>
      </c>
      <c r="J40" s="17">
        <v>5750</v>
      </c>
      <c r="K40" s="27" t="s">
        <v>402</v>
      </c>
      <c r="L40" s="27" t="s">
        <v>402</v>
      </c>
    </row>
    <row r="41" spans="1:12" ht="17" x14ac:dyDescent="0.2">
      <c r="A41" s="5">
        <v>39</v>
      </c>
      <c r="B41" s="9" t="s">
        <v>11</v>
      </c>
      <c r="C41" s="9" t="s">
        <v>12</v>
      </c>
      <c r="D41" s="9" t="s">
        <v>134</v>
      </c>
      <c r="E41" s="9" t="s">
        <v>14</v>
      </c>
      <c r="F41" s="9" t="s">
        <v>135</v>
      </c>
      <c r="G41" s="9" t="s">
        <v>29</v>
      </c>
      <c r="H41" s="9" t="s">
        <v>136</v>
      </c>
      <c r="I41" s="7" t="s">
        <v>137</v>
      </c>
      <c r="J41" s="17">
        <v>3550</v>
      </c>
      <c r="K41" s="27" t="s">
        <v>402</v>
      </c>
      <c r="L41" s="27" t="s">
        <v>402</v>
      </c>
    </row>
    <row r="42" spans="1:12" ht="17" x14ac:dyDescent="0.2">
      <c r="A42" s="5">
        <v>40</v>
      </c>
      <c r="B42" s="9" t="s">
        <v>11</v>
      </c>
      <c r="C42" s="9" t="s">
        <v>19</v>
      </c>
      <c r="D42" s="9" t="s">
        <v>138</v>
      </c>
      <c r="E42" s="9" t="s">
        <v>14</v>
      </c>
      <c r="F42" s="9" t="s">
        <v>139</v>
      </c>
      <c r="G42" s="9" t="s">
        <v>49</v>
      </c>
      <c r="H42" s="9" t="s">
        <v>140</v>
      </c>
      <c r="I42" s="7" t="s">
        <v>141</v>
      </c>
      <c r="J42" s="17">
        <v>7750</v>
      </c>
      <c r="K42" s="27" t="s">
        <v>402</v>
      </c>
      <c r="L42" s="27" t="s">
        <v>402</v>
      </c>
    </row>
    <row r="43" spans="1:12" ht="34" x14ac:dyDescent="0.2">
      <c r="A43" s="5">
        <v>41</v>
      </c>
      <c r="B43" s="9" t="s">
        <v>11</v>
      </c>
      <c r="C43" s="9" t="s">
        <v>45</v>
      </c>
      <c r="D43" s="9" t="s">
        <v>142</v>
      </c>
      <c r="E43" s="9" t="s">
        <v>14</v>
      </c>
      <c r="F43" s="9" t="s">
        <v>143</v>
      </c>
      <c r="G43" s="9" t="s">
        <v>21</v>
      </c>
      <c r="H43" s="9" t="s">
        <v>40</v>
      </c>
      <c r="I43" s="7" t="s">
        <v>234</v>
      </c>
      <c r="J43" s="17">
        <v>5750</v>
      </c>
      <c r="K43" s="27" t="s">
        <v>402</v>
      </c>
      <c r="L43" s="27" t="s">
        <v>402</v>
      </c>
    </row>
    <row r="44" spans="1:12" ht="17" x14ac:dyDescent="0.2">
      <c r="A44" s="5">
        <v>42</v>
      </c>
      <c r="B44" s="9" t="s">
        <v>61</v>
      </c>
      <c r="C44" s="9" t="s">
        <v>62</v>
      </c>
      <c r="D44" s="9" t="s">
        <v>144</v>
      </c>
      <c r="E44" s="9" t="s">
        <v>14</v>
      </c>
      <c r="F44" s="9" t="s">
        <v>145</v>
      </c>
      <c r="G44" s="9" t="s">
        <v>16</v>
      </c>
      <c r="H44" s="18" t="s">
        <v>30</v>
      </c>
      <c r="I44" s="18" t="s">
        <v>137</v>
      </c>
      <c r="J44" s="17">
        <v>4450</v>
      </c>
      <c r="K44" s="27" t="s">
        <v>402</v>
      </c>
      <c r="L44" s="27" t="s">
        <v>402</v>
      </c>
    </row>
    <row r="45" spans="1:12" ht="17" x14ac:dyDescent="0.2">
      <c r="A45" s="5">
        <v>43</v>
      </c>
      <c r="B45" s="9" t="s">
        <v>61</v>
      </c>
      <c r="C45" s="9" t="s">
        <v>146</v>
      </c>
      <c r="D45" s="9" t="s">
        <v>147</v>
      </c>
      <c r="E45" s="9" t="s">
        <v>14</v>
      </c>
      <c r="F45" s="9" t="s">
        <v>145</v>
      </c>
      <c r="G45" s="9" t="s">
        <v>16</v>
      </c>
      <c r="H45" s="18" t="s">
        <v>30</v>
      </c>
      <c r="I45" s="18" t="s">
        <v>141</v>
      </c>
      <c r="J45" s="17">
        <v>4450</v>
      </c>
      <c r="K45" s="27" t="s">
        <v>402</v>
      </c>
      <c r="L45" s="27" t="s">
        <v>402</v>
      </c>
    </row>
    <row r="46" spans="1:12" ht="17" x14ac:dyDescent="0.2">
      <c r="A46" s="5">
        <v>44</v>
      </c>
      <c r="B46" s="9" t="s">
        <v>61</v>
      </c>
      <c r="C46" s="9" t="s">
        <v>75</v>
      </c>
      <c r="D46" s="9" t="s">
        <v>148</v>
      </c>
      <c r="E46" s="9" t="s">
        <v>14</v>
      </c>
      <c r="F46" s="9" t="s">
        <v>145</v>
      </c>
      <c r="G46" s="9" t="s">
        <v>16</v>
      </c>
      <c r="H46" s="18" t="s">
        <v>149</v>
      </c>
      <c r="I46" s="18" t="s">
        <v>150</v>
      </c>
      <c r="J46" s="17">
        <v>4450</v>
      </c>
      <c r="K46" s="27" t="s">
        <v>402</v>
      </c>
      <c r="L46" s="27" t="s">
        <v>402</v>
      </c>
    </row>
    <row r="47" spans="1:12" ht="34" x14ac:dyDescent="0.2">
      <c r="A47" s="5">
        <v>45</v>
      </c>
      <c r="B47" s="9" t="s">
        <v>61</v>
      </c>
      <c r="C47" s="9" t="s">
        <v>81</v>
      </c>
      <c r="D47" s="9" t="s">
        <v>151</v>
      </c>
      <c r="E47" s="9" t="s">
        <v>14</v>
      </c>
      <c r="F47" s="9" t="s">
        <v>152</v>
      </c>
      <c r="G47" s="9" t="s">
        <v>16</v>
      </c>
      <c r="H47" s="7" t="s">
        <v>153</v>
      </c>
      <c r="I47" s="7" t="s">
        <v>154</v>
      </c>
      <c r="J47" s="17">
        <v>4450</v>
      </c>
      <c r="K47" s="27" t="s">
        <v>402</v>
      </c>
      <c r="L47" s="27" t="s">
        <v>402</v>
      </c>
    </row>
    <row r="48" spans="1:12" ht="17" x14ac:dyDescent="0.2">
      <c r="A48" s="5">
        <v>46</v>
      </c>
      <c r="B48" s="9" t="s">
        <v>61</v>
      </c>
      <c r="C48" s="9" t="s">
        <v>155</v>
      </c>
      <c r="D48" s="9" t="s">
        <v>156</v>
      </c>
      <c r="E48" s="9" t="s">
        <v>14</v>
      </c>
      <c r="F48" s="9" t="s">
        <v>157</v>
      </c>
      <c r="G48" s="9" t="s">
        <v>16</v>
      </c>
      <c r="H48" s="18" t="s">
        <v>17</v>
      </c>
      <c r="I48" s="18" t="s">
        <v>125</v>
      </c>
      <c r="J48" s="17">
        <v>4450</v>
      </c>
      <c r="K48" s="27" t="s">
        <v>402</v>
      </c>
      <c r="L48" s="27" t="s">
        <v>402</v>
      </c>
    </row>
    <row r="49" spans="1:12" ht="16" x14ac:dyDescent="0.2">
      <c r="A49" s="5">
        <v>47</v>
      </c>
      <c r="B49" s="9" t="s">
        <v>61</v>
      </c>
      <c r="C49" s="9" t="s">
        <v>155</v>
      </c>
      <c r="D49" s="9" t="s">
        <v>158</v>
      </c>
      <c r="E49" s="9" t="s">
        <v>14</v>
      </c>
      <c r="F49" s="9" t="s">
        <v>159</v>
      </c>
      <c r="G49" s="9" t="s">
        <v>16</v>
      </c>
      <c r="H49" s="9" t="s">
        <v>160</v>
      </c>
      <c r="I49" s="9" t="s">
        <v>41</v>
      </c>
      <c r="J49" s="17">
        <v>4450</v>
      </c>
      <c r="K49" s="27" t="s">
        <v>402</v>
      </c>
      <c r="L49" s="27" t="s">
        <v>402</v>
      </c>
    </row>
    <row r="50" spans="1:12" ht="16" x14ac:dyDescent="0.2">
      <c r="A50" s="5">
        <v>48</v>
      </c>
      <c r="B50" s="9" t="s">
        <v>94</v>
      </c>
      <c r="C50" s="9" t="s">
        <v>95</v>
      </c>
      <c r="D50" s="9" t="s">
        <v>161</v>
      </c>
      <c r="E50" s="9" t="s">
        <v>14</v>
      </c>
      <c r="F50" s="9" t="s">
        <v>162</v>
      </c>
      <c r="G50" s="9" t="s">
        <v>49</v>
      </c>
      <c r="H50" s="9" t="s">
        <v>163</v>
      </c>
      <c r="I50" s="9" t="s">
        <v>111</v>
      </c>
      <c r="J50" s="17">
        <v>7750</v>
      </c>
      <c r="K50" s="27" t="s">
        <v>402</v>
      </c>
      <c r="L50" s="27" t="s">
        <v>402</v>
      </c>
    </row>
    <row r="51" spans="1:12" ht="16" x14ac:dyDescent="0.2">
      <c r="A51" s="5">
        <v>49</v>
      </c>
      <c r="B51" s="5" t="s">
        <v>112</v>
      </c>
      <c r="C51" s="5" t="s">
        <v>164</v>
      </c>
      <c r="D51" s="5" t="s">
        <v>165</v>
      </c>
      <c r="E51" s="5" t="s">
        <v>14</v>
      </c>
      <c r="F51" s="5"/>
      <c r="G51" s="5" t="s">
        <v>21</v>
      </c>
      <c r="H51" s="9" t="s">
        <v>17</v>
      </c>
      <c r="I51" s="9" t="s">
        <v>166</v>
      </c>
      <c r="J51" s="17">
        <v>5750</v>
      </c>
      <c r="K51" s="27" t="s">
        <v>402</v>
      </c>
      <c r="L51" s="27" t="s">
        <v>402</v>
      </c>
    </row>
    <row r="54" spans="1:12" ht="16" x14ac:dyDescent="0.2">
      <c r="H54" s="1"/>
    </row>
  </sheetData>
  <autoFilter ref="A2:J51" xr:uid="{6CCD82AA-9AE0-4013-935A-A39C0A9C41E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CFA1-79F9-4C98-8C8C-C71713CFC0A0}">
  <dimension ref="A1:N7"/>
  <sheetViews>
    <sheetView workbookViewId="0">
      <selection activeCell="L17" sqref="L17"/>
    </sheetView>
  </sheetViews>
  <sheetFormatPr baseColWidth="10" defaultColWidth="9" defaultRowHeight="14" x14ac:dyDescent="0.2"/>
  <cols>
    <col min="1" max="1" width="5.19921875" bestFit="1" customWidth="1"/>
    <col min="2" max="2" width="9.3984375" bestFit="1" customWidth="1"/>
    <col min="3" max="3" width="12.3984375" bestFit="1" customWidth="1"/>
    <col min="4" max="4" width="23.3984375" bestFit="1" customWidth="1"/>
    <col min="5" max="5" width="9" bestFit="1" customWidth="1"/>
    <col min="6" max="6" width="25.59765625" bestFit="1" customWidth="1"/>
    <col min="7" max="7" width="11" bestFit="1" customWidth="1"/>
    <col min="8" max="8" width="9.796875" bestFit="1" customWidth="1"/>
    <col min="9" max="9" width="11.796875" bestFit="1" customWidth="1"/>
    <col min="10" max="10" width="15.3984375" bestFit="1" customWidth="1"/>
    <col min="11" max="11" width="11.3984375" style="28" customWidth="1"/>
    <col min="12" max="12" width="9" style="28"/>
    <col min="13" max="13" width="11.3984375" style="28" customWidth="1"/>
    <col min="14" max="14" width="9" style="28"/>
  </cols>
  <sheetData>
    <row r="1" spans="1:14" s="30" customFormat="1" ht="204" x14ac:dyDescent="0.2">
      <c r="A1" s="11" t="s">
        <v>1</v>
      </c>
      <c r="B1" s="11" t="s">
        <v>2</v>
      </c>
      <c r="C1" s="11" t="s">
        <v>3</v>
      </c>
      <c r="D1" s="11" t="s">
        <v>4</v>
      </c>
      <c r="E1" s="11" t="s">
        <v>5</v>
      </c>
      <c r="F1" s="11" t="s">
        <v>167</v>
      </c>
      <c r="G1" s="12" t="s">
        <v>223</v>
      </c>
      <c r="H1" s="12" t="s">
        <v>224</v>
      </c>
      <c r="I1" s="12" t="s">
        <v>8</v>
      </c>
      <c r="J1" s="13" t="s">
        <v>9</v>
      </c>
      <c r="K1" s="29" t="s">
        <v>321</v>
      </c>
      <c r="L1" s="29" t="s">
        <v>322</v>
      </c>
      <c r="M1" s="29" t="s">
        <v>400</v>
      </c>
      <c r="N1" s="29" t="s">
        <v>401</v>
      </c>
    </row>
    <row r="2" spans="1:14" s="30" customFormat="1" ht="17" x14ac:dyDescent="0.2">
      <c r="A2" s="11"/>
      <c r="B2" s="4" t="s">
        <v>94</v>
      </c>
      <c r="C2" s="4" t="s">
        <v>103</v>
      </c>
      <c r="D2" s="4" t="s">
        <v>104</v>
      </c>
      <c r="E2" s="4" t="s">
        <v>14</v>
      </c>
      <c r="F2" s="4" t="s">
        <v>395</v>
      </c>
      <c r="G2" s="15" t="s">
        <v>225</v>
      </c>
      <c r="H2" s="32">
        <v>1300</v>
      </c>
      <c r="I2" s="32">
        <f>1100+1500</f>
        <v>2600</v>
      </c>
      <c r="J2" s="4" t="s">
        <v>397</v>
      </c>
      <c r="K2" s="27" t="s">
        <v>402</v>
      </c>
      <c r="L2" s="27" t="s">
        <v>402</v>
      </c>
      <c r="M2" s="27" t="s">
        <v>402</v>
      </c>
      <c r="N2" s="27" t="s">
        <v>402</v>
      </c>
    </row>
    <row r="3" spans="1:14" s="30" customFormat="1" ht="51" x14ac:dyDescent="0.2">
      <c r="A3" s="11"/>
      <c r="B3" s="5" t="s">
        <v>112</v>
      </c>
      <c r="C3" s="5" t="s">
        <v>164</v>
      </c>
      <c r="D3" s="5" t="s">
        <v>396</v>
      </c>
      <c r="E3" s="5" t="s">
        <v>70</v>
      </c>
      <c r="F3" s="5" t="s">
        <v>70</v>
      </c>
      <c r="G3" s="15" t="s">
        <v>225</v>
      </c>
      <c r="H3" s="33">
        <v>2200</v>
      </c>
      <c r="I3" s="32">
        <f t="shared" ref="I3:I4" si="0">1100+1500</f>
        <v>2600</v>
      </c>
      <c r="J3" s="7" t="s">
        <v>399</v>
      </c>
      <c r="K3" s="27" t="s">
        <v>402</v>
      </c>
      <c r="L3" s="27" t="s">
        <v>402</v>
      </c>
      <c r="M3" s="27" t="s">
        <v>402</v>
      </c>
      <c r="N3" s="27" t="s">
        <v>402</v>
      </c>
    </row>
    <row r="4" spans="1:14" s="30" customFormat="1" ht="17" x14ac:dyDescent="0.2">
      <c r="A4" s="11"/>
      <c r="B4" s="4" t="s">
        <v>112</v>
      </c>
      <c r="C4" s="4" t="s">
        <v>113</v>
      </c>
      <c r="D4" s="4" t="s">
        <v>114</v>
      </c>
      <c r="E4" s="4" t="s">
        <v>14</v>
      </c>
      <c r="F4" s="4" t="s">
        <v>395</v>
      </c>
      <c r="G4" s="15" t="s">
        <v>225</v>
      </c>
      <c r="H4" s="32">
        <v>1300</v>
      </c>
      <c r="I4" s="32">
        <f t="shared" si="0"/>
        <v>2600</v>
      </c>
      <c r="J4" s="4" t="s">
        <v>398</v>
      </c>
      <c r="K4" s="27" t="s">
        <v>402</v>
      </c>
      <c r="L4" s="27" t="s">
        <v>402</v>
      </c>
      <c r="M4" s="27" t="s">
        <v>402</v>
      </c>
      <c r="N4" s="27" t="s">
        <v>402</v>
      </c>
    </row>
    <row r="5" spans="1:14" ht="17" x14ac:dyDescent="0.2">
      <c r="A5" s="14">
        <v>1</v>
      </c>
      <c r="B5" s="14" t="s">
        <v>61</v>
      </c>
      <c r="C5" s="14" t="s">
        <v>75</v>
      </c>
      <c r="D5" s="14" t="s">
        <v>226</v>
      </c>
      <c r="E5" s="14" t="s">
        <v>227</v>
      </c>
      <c r="F5" s="14" t="s">
        <v>228</v>
      </c>
      <c r="G5" s="15" t="s">
        <v>225</v>
      </c>
      <c r="H5" s="10">
        <v>1300</v>
      </c>
      <c r="I5" s="14" t="s">
        <v>231</v>
      </c>
      <c r="J5" s="14" t="s">
        <v>232</v>
      </c>
      <c r="K5" s="27" t="s">
        <v>402</v>
      </c>
      <c r="L5" s="27" t="s">
        <v>402</v>
      </c>
      <c r="M5" s="27">
        <v>0</v>
      </c>
      <c r="N5" s="27">
        <v>0</v>
      </c>
    </row>
    <row r="6" spans="1:14" ht="17" x14ac:dyDescent="0.2">
      <c r="A6" s="14">
        <v>2</v>
      </c>
      <c r="B6" s="14" t="s">
        <v>61</v>
      </c>
      <c r="C6" s="14" t="s">
        <v>75</v>
      </c>
      <c r="D6" s="14" t="s">
        <v>229</v>
      </c>
      <c r="E6" s="14" t="s">
        <v>227</v>
      </c>
      <c r="F6" s="14" t="s">
        <v>228</v>
      </c>
      <c r="G6" s="15" t="s">
        <v>225</v>
      </c>
      <c r="H6" s="10">
        <v>1300</v>
      </c>
      <c r="I6" s="14" t="s">
        <v>233</v>
      </c>
      <c r="J6" s="6" t="s">
        <v>235</v>
      </c>
      <c r="K6" s="27" t="s">
        <v>402</v>
      </c>
      <c r="L6" s="27" t="s">
        <v>402</v>
      </c>
      <c r="M6" s="27">
        <v>0</v>
      </c>
      <c r="N6" s="27">
        <v>0</v>
      </c>
    </row>
    <row r="7" spans="1:14" ht="17" x14ac:dyDescent="0.2">
      <c r="A7" s="14">
        <v>3</v>
      </c>
      <c r="B7" s="14" t="s">
        <v>61</v>
      </c>
      <c r="C7" s="14" t="s">
        <v>75</v>
      </c>
      <c r="D7" s="14" t="s">
        <v>230</v>
      </c>
      <c r="E7" s="14" t="s">
        <v>227</v>
      </c>
      <c r="F7" s="14" t="s">
        <v>228</v>
      </c>
      <c r="G7" s="15" t="s">
        <v>225</v>
      </c>
      <c r="H7" s="10">
        <v>1300</v>
      </c>
      <c r="I7" s="14" t="s">
        <v>17</v>
      </c>
      <c r="J7" s="6" t="s">
        <v>236</v>
      </c>
      <c r="K7" s="27" t="s">
        <v>402</v>
      </c>
      <c r="L7" s="27" t="s">
        <v>402</v>
      </c>
      <c r="M7" s="27">
        <v>0</v>
      </c>
      <c r="N7" s="2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550E7-3919-4449-8070-2CB02C542359}">
  <dimension ref="A1:M48"/>
  <sheetViews>
    <sheetView workbookViewId="0">
      <selection activeCell="E48" sqref="A1:M48"/>
    </sheetView>
  </sheetViews>
  <sheetFormatPr baseColWidth="10" defaultColWidth="9.19921875" defaultRowHeight="14" x14ac:dyDescent="0.2"/>
  <cols>
    <col min="1" max="1" width="7.59765625" bestFit="1" customWidth="1"/>
    <col min="2" max="2" width="9.3984375" bestFit="1" customWidth="1"/>
    <col min="3" max="3" width="16.59765625" bestFit="1" customWidth="1"/>
    <col min="4" max="4" width="72.59765625" bestFit="1" customWidth="1"/>
    <col min="5" max="5" width="13.19921875" bestFit="1" customWidth="1"/>
    <col min="6" max="6" width="25.59765625" bestFit="1" customWidth="1"/>
    <col min="7" max="7" width="6" bestFit="1" customWidth="1"/>
    <col min="8" max="8" width="14" bestFit="1" customWidth="1"/>
    <col min="9" max="9" width="9.796875" bestFit="1" customWidth="1"/>
    <col min="10" max="10" width="14.3984375" bestFit="1" customWidth="1"/>
    <col min="11" max="11" width="11.3984375" bestFit="1" customWidth="1"/>
    <col min="12" max="12" width="17.796875" customWidth="1"/>
    <col min="13" max="13" width="21.19921875" customWidth="1"/>
  </cols>
  <sheetData>
    <row r="1" spans="1:13" s="31" customFormat="1" ht="102" x14ac:dyDescent="0.2">
      <c r="A1" s="34" t="s">
        <v>1</v>
      </c>
      <c r="B1" s="34" t="s">
        <v>2</v>
      </c>
      <c r="C1" s="34" t="s">
        <v>3</v>
      </c>
      <c r="D1" s="34" t="s">
        <v>4</v>
      </c>
      <c r="E1" s="34" t="s">
        <v>5</v>
      </c>
      <c r="F1" s="34" t="s">
        <v>167</v>
      </c>
      <c r="G1" s="34" t="s">
        <v>168</v>
      </c>
      <c r="H1" s="34" t="s">
        <v>169</v>
      </c>
      <c r="I1" s="34" t="s">
        <v>170</v>
      </c>
      <c r="J1" s="35" t="s">
        <v>171</v>
      </c>
      <c r="K1" s="36" t="s">
        <v>172</v>
      </c>
      <c r="L1" s="37" t="s">
        <v>316</v>
      </c>
      <c r="M1" s="37" t="s">
        <v>318</v>
      </c>
    </row>
    <row r="2" spans="1:13" ht="17" x14ac:dyDescent="0.2">
      <c r="A2" s="38">
        <v>1</v>
      </c>
      <c r="B2" s="38" t="s">
        <v>11</v>
      </c>
      <c r="C2" s="38" t="s">
        <v>27</v>
      </c>
      <c r="D2" s="38" t="s">
        <v>173</v>
      </c>
      <c r="E2" s="38" t="s">
        <v>174</v>
      </c>
      <c r="F2" s="38" t="s">
        <v>175</v>
      </c>
      <c r="G2" s="38">
        <v>3</v>
      </c>
      <c r="H2" s="38" t="s">
        <v>176</v>
      </c>
      <c r="I2" s="39" t="s">
        <v>177</v>
      </c>
      <c r="J2" s="39">
        <v>3</v>
      </c>
      <c r="K2" s="40">
        <v>1250</v>
      </c>
      <c r="L2" s="41" t="s">
        <v>402</v>
      </c>
      <c r="M2" s="41" t="s">
        <v>402</v>
      </c>
    </row>
    <row r="3" spans="1:13" ht="17" x14ac:dyDescent="0.2">
      <c r="A3" s="38">
        <v>2</v>
      </c>
      <c r="B3" s="38" t="s">
        <v>11</v>
      </c>
      <c r="C3" s="38" t="s">
        <v>27</v>
      </c>
      <c r="D3" s="38" t="s">
        <v>178</v>
      </c>
      <c r="E3" s="38" t="s">
        <v>174</v>
      </c>
      <c r="F3" s="38" t="s">
        <v>175</v>
      </c>
      <c r="G3" s="38">
        <v>3</v>
      </c>
      <c r="H3" s="38" t="s">
        <v>176</v>
      </c>
      <c r="I3" s="39" t="s">
        <v>177</v>
      </c>
      <c r="J3" s="39">
        <v>3</v>
      </c>
      <c r="K3" s="40">
        <v>1250</v>
      </c>
      <c r="L3" s="41" t="s">
        <v>402</v>
      </c>
      <c r="M3" s="41" t="s">
        <v>402</v>
      </c>
    </row>
    <row r="4" spans="1:13" ht="34" x14ac:dyDescent="0.2">
      <c r="A4" s="38">
        <v>3</v>
      </c>
      <c r="B4" s="38" t="s">
        <v>11</v>
      </c>
      <c r="C4" s="38" t="s">
        <v>45</v>
      </c>
      <c r="D4" s="39" t="s">
        <v>179</v>
      </c>
      <c r="E4" s="38" t="s">
        <v>174</v>
      </c>
      <c r="F4" s="38" t="s">
        <v>175</v>
      </c>
      <c r="G4" s="38">
        <v>3</v>
      </c>
      <c r="H4" s="38" t="s">
        <v>176</v>
      </c>
      <c r="I4" s="39" t="s">
        <v>177</v>
      </c>
      <c r="J4" s="39">
        <v>3</v>
      </c>
      <c r="K4" s="40">
        <v>1250</v>
      </c>
      <c r="L4" s="41" t="s">
        <v>402</v>
      </c>
      <c r="M4" s="41" t="s">
        <v>402</v>
      </c>
    </row>
    <row r="5" spans="1:13" ht="17" x14ac:dyDescent="0.2">
      <c r="A5" s="38">
        <v>4</v>
      </c>
      <c r="B5" s="38" t="s">
        <v>11</v>
      </c>
      <c r="C5" s="38" t="s">
        <v>45</v>
      </c>
      <c r="D5" s="38" t="s">
        <v>180</v>
      </c>
      <c r="E5" s="38" t="s">
        <v>174</v>
      </c>
      <c r="F5" s="38" t="s">
        <v>175</v>
      </c>
      <c r="G5" s="38">
        <v>3</v>
      </c>
      <c r="H5" s="38" t="s">
        <v>176</v>
      </c>
      <c r="I5" s="39" t="s">
        <v>177</v>
      </c>
      <c r="J5" s="39">
        <v>3</v>
      </c>
      <c r="K5" s="40">
        <v>1250</v>
      </c>
      <c r="L5" s="41" t="s">
        <v>402</v>
      </c>
      <c r="M5" s="41" t="s">
        <v>402</v>
      </c>
    </row>
    <row r="6" spans="1:13" ht="17" x14ac:dyDescent="0.2">
      <c r="A6" s="38">
        <v>5</v>
      </c>
      <c r="B6" s="38" t="s">
        <v>11</v>
      </c>
      <c r="C6" s="38" t="s">
        <v>45</v>
      </c>
      <c r="D6" s="38" t="s">
        <v>181</v>
      </c>
      <c r="E6" s="38" t="s">
        <v>174</v>
      </c>
      <c r="F6" s="38" t="s">
        <v>175</v>
      </c>
      <c r="G6" s="38">
        <v>3</v>
      </c>
      <c r="H6" s="38" t="s">
        <v>176</v>
      </c>
      <c r="I6" s="39" t="s">
        <v>177</v>
      </c>
      <c r="J6" s="39">
        <v>3</v>
      </c>
      <c r="K6" s="40">
        <v>1250</v>
      </c>
      <c r="L6" s="41" t="s">
        <v>402</v>
      </c>
      <c r="M6" s="41" t="s">
        <v>402</v>
      </c>
    </row>
    <row r="7" spans="1:13" ht="34" x14ac:dyDescent="0.2">
      <c r="A7" s="38">
        <v>6</v>
      </c>
      <c r="B7" s="38" t="s">
        <v>11</v>
      </c>
      <c r="C7" s="38" t="s">
        <v>45</v>
      </c>
      <c r="D7" s="39" t="s">
        <v>182</v>
      </c>
      <c r="E7" s="38" t="s">
        <v>174</v>
      </c>
      <c r="F7" s="38" t="s">
        <v>175</v>
      </c>
      <c r="G7" s="38">
        <v>3</v>
      </c>
      <c r="H7" s="38" t="s">
        <v>176</v>
      </c>
      <c r="I7" s="39" t="s">
        <v>177</v>
      </c>
      <c r="J7" s="39">
        <v>3</v>
      </c>
      <c r="K7" s="40">
        <v>1250</v>
      </c>
      <c r="L7" s="41" t="s">
        <v>402</v>
      </c>
      <c r="M7" s="41" t="s">
        <v>402</v>
      </c>
    </row>
    <row r="8" spans="1:13" ht="17" x14ac:dyDescent="0.2">
      <c r="A8" s="38">
        <v>7</v>
      </c>
      <c r="B8" s="38" t="s">
        <v>11</v>
      </c>
      <c r="C8" s="38" t="s">
        <v>32</v>
      </c>
      <c r="D8" s="38" t="s">
        <v>183</v>
      </c>
      <c r="E8" s="38" t="s">
        <v>174</v>
      </c>
      <c r="F8" s="38" t="s">
        <v>175</v>
      </c>
      <c r="G8" s="38">
        <v>3</v>
      </c>
      <c r="H8" s="38" t="s">
        <v>176</v>
      </c>
      <c r="I8" s="39" t="s">
        <v>177</v>
      </c>
      <c r="J8" s="39">
        <v>3</v>
      </c>
      <c r="K8" s="40">
        <v>1250</v>
      </c>
      <c r="L8" s="41" t="s">
        <v>402</v>
      </c>
      <c r="M8" s="41" t="s">
        <v>402</v>
      </c>
    </row>
    <row r="9" spans="1:13" ht="17" x14ac:dyDescent="0.2">
      <c r="A9" s="38">
        <v>8</v>
      </c>
      <c r="B9" s="38" t="s">
        <v>11</v>
      </c>
      <c r="C9" s="38" t="s">
        <v>32</v>
      </c>
      <c r="D9" s="38" t="s">
        <v>184</v>
      </c>
      <c r="E9" s="38" t="s">
        <v>174</v>
      </c>
      <c r="F9" s="38" t="s">
        <v>175</v>
      </c>
      <c r="G9" s="38">
        <v>3</v>
      </c>
      <c r="H9" s="38" t="s">
        <v>176</v>
      </c>
      <c r="I9" s="39" t="s">
        <v>177</v>
      </c>
      <c r="J9" s="39">
        <v>3</v>
      </c>
      <c r="K9" s="40">
        <v>1250</v>
      </c>
      <c r="L9" s="41" t="s">
        <v>402</v>
      </c>
      <c r="M9" s="41" t="s">
        <v>402</v>
      </c>
    </row>
    <row r="10" spans="1:13" ht="17" x14ac:dyDescent="0.2">
      <c r="A10" s="38">
        <v>9</v>
      </c>
      <c r="B10" s="42" t="s">
        <v>11</v>
      </c>
      <c r="C10" s="42" t="s">
        <v>53</v>
      </c>
      <c r="D10" s="42" t="s">
        <v>185</v>
      </c>
      <c r="E10" s="42" t="s">
        <v>174</v>
      </c>
      <c r="F10" s="42" t="s">
        <v>175</v>
      </c>
      <c r="G10" s="38">
        <v>3</v>
      </c>
      <c r="H10" s="38" t="s">
        <v>176</v>
      </c>
      <c r="I10" s="39" t="s">
        <v>177</v>
      </c>
      <c r="J10" s="39">
        <v>3</v>
      </c>
      <c r="K10" s="40">
        <v>1250</v>
      </c>
      <c r="L10" s="41" t="s">
        <v>402</v>
      </c>
      <c r="M10" s="41" t="s">
        <v>402</v>
      </c>
    </row>
    <row r="11" spans="1:13" ht="17" x14ac:dyDescent="0.2">
      <c r="A11" s="38">
        <v>10</v>
      </c>
      <c r="B11" s="38" t="s">
        <v>11</v>
      </c>
      <c r="C11" s="38" t="s">
        <v>45</v>
      </c>
      <c r="D11" s="38" t="s">
        <v>186</v>
      </c>
      <c r="E11" s="38" t="s">
        <v>174</v>
      </c>
      <c r="F11" s="38" t="s">
        <v>175</v>
      </c>
      <c r="G11" s="38">
        <v>3</v>
      </c>
      <c r="H11" s="38" t="s">
        <v>176</v>
      </c>
      <c r="I11" s="39" t="s">
        <v>177</v>
      </c>
      <c r="J11" s="39">
        <v>3</v>
      </c>
      <c r="K11" s="40">
        <v>1250</v>
      </c>
      <c r="L11" s="41" t="s">
        <v>402</v>
      </c>
      <c r="M11" s="41" t="s">
        <v>402</v>
      </c>
    </row>
    <row r="12" spans="1:13" ht="17" x14ac:dyDescent="0.2">
      <c r="A12" s="38">
        <v>11</v>
      </c>
      <c r="B12" s="38" t="s">
        <v>11</v>
      </c>
      <c r="C12" s="38" t="s">
        <v>45</v>
      </c>
      <c r="D12" s="38" t="s">
        <v>187</v>
      </c>
      <c r="E12" s="38" t="s">
        <v>174</v>
      </c>
      <c r="F12" s="38" t="s">
        <v>175</v>
      </c>
      <c r="G12" s="38">
        <v>3</v>
      </c>
      <c r="H12" s="38" t="s">
        <v>176</v>
      </c>
      <c r="I12" s="39" t="s">
        <v>177</v>
      </c>
      <c r="J12" s="39">
        <v>3</v>
      </c>
      <c r="K12" s="40">
        <v>1250</v>
      </c>
      <c r="L12" s="41" t="s">
        <v>402</v>
      </c>
      <c r="M12" s="41" t="s">
        <v>402</v>
      </c>
    </row>
    <row r="13" spans="1:13" ht="17" x14ac:dyDescent="0.2">
      <c r="A13" s="38">
        <v>12</v>
      </c>
      <c r="B13" s="38" t="s">
        <v>61</v>
      </c>
      <c r="C13" s="38" t="s">
        <v>62</v>
      </c>
      <c r="D13" s="38" t="s">
        <v>188</v>
      </c>
      <c r="E13" s="38" t="s">
        <v>174</v>
      </c>
      <c r="F13" s="38" t="s">
        <v>189</v>
      </c>
      <c r="G13" s="38">
        <v>3</v>
      </c>
      <c r="H13" s="38" t="s">
        <v>190</v>
      </c>
      <c r="I13" s="39" t="s">
        <v>177</v>
      </c>
      <c r="J13" s="39">
        <v>3</v>
      </c>
      <c r="K13" s="40">
        <v>1350</v>
      </c>
      <c r="L13" s="41" t="s">
        <v>402</v>
      </c>
      <c r="M13" s="41" t="s">
        <v>402</v>
      </c>
    </row>
    <row r="14" spans="1:13" ht="17" x14ac:dyDescent="0.2">
      <c r="A14" s="38">
        <v>13</v>
      </c>
      <c r="B14" s="38" t="s">
        <v>61</v>
      </c>
      <c r="C14" s="38" t="s">
        <v>66</v>
      </c>
      <c r="D14" s="38" t="s">
        <v>191</v>
      </c>
      <c r="E14" s="38" t="s">
        <v>174</v>
      </c>
      <c r="F14" s="38" t="s">
        <v>189</v>
      </c>
      <c r="G14" s="38">
        <v>3</v>
      </c>
      <c r="H14" s="38" t="s">
        <v>176</v>
      </c>
      <c r="I14" s="39" t="s">
        <v>177</v>
      </c>
      <c r="J14" s="39">
        <v>3</v>
      </c>
      <c r="K14" s="40">
        <v>1250</v>
      </c>
      <c r="L14" s="41" t="s">
        <v>402</v>
      </c>
      <c r="M14" s="41" t="s">
        <v>402</v>
      </c>
    </row>
    <row r="15" spans="1:13" ht="17" x14ac:dyDescent="0.2">
      <c r="A15" s="38">
        <v>14</v>
      </c>
      <c r="B15" s="38" t="s">
        <v>61</v>
      </c>
      <c r="C15" s="38" t="s">
        <v>75</v>
      </c>
      <c r="D15" s="38" t="s">
        <v>192</v>
      </c>
      <c r="E15" s="38" t="s">
        <v>174</v>
      </c>
      <c r="F15" s="38" t="s">
        <v>189</v>
      </c>
      <c r="G15" s="38">
        <v>3</v>
      </c>
      <c r="H15" s="38" t="s">
        <v>176</v>
      </c>
      <c r="I15" s="39" t="s">
        <v>177</v>
      </c>
      <c r="J15" s="39">
        <v>3</v>
      </c>
      <c r="K15" s="40">
        <v>1250</v>
      </c>
      <c r="L15" s="41" t="s">
        <v>402</v>
      </c>
      <c r="M15" s="41" t="s">
        <v>402</v>
      </c>
    </row>
    <row r="16" spans="1:13" ht="17" x14ac:dyDescent="0.2">
      <c r="A16" s="38">
        <v>15</v>
      </c>
      <c r="B16" s="38" t="s">
        <v>61</v>
      </c>
      <c r="C16" s="38" t="s">
        <v>75</v>
      </c>
      <c r="D16" s="38" t="s">
        <v>193</v>
      </c>
      <c r="E16" s="38" t="s">
        <v>174</v>
      </c>
      <c r="F16" s="38" t="s">
        <v>175</v>
      </c>
      <c r="G16" s="38">
        <v>3</v>
      </c>
      <c r="H16" s="38" t="s">
        <v>176</v>
      </c>
      <c r="I16" s="39" t="s">
        <v>177</v>
      </c>
      <c r="J16" s="39">
        <v>3</v>
      </c>
      <c r="K16" s="40">
        <v>1250</v>
      </c>
      <c r="L16" s="41" t="s">
        <v>402</v>
      </c>
      <c r="M16" s="41" t="s">
        <v>402</v>
      </c>
    </row>
    <row r="17" spans="1:13" ht="17" x14ac:dyDescent="0.2">
      <c r="A17" s="38">
        <v>16</v>
      </c>
      <c r="B17" s="38" t="s">
        <v>61</v>
      </c>
      <c r="C17" s="38" t="s">
        <v>81</v>
      </c>
      <c r="D17" s="38" t="s">
        <v>194</v>
      </c>
      <c r="E17" s="38" t="s">
        <v>174</v>
      </c>
      <c r="F17" s="38" t="s">
        <v>175</v>
      </c>
      <c r="G17" s="38">
        <v>3</v>
      </c>
      <c r="H17" s="38" t="s">
        <v>176</v>
      </c>
      <c r="I17" s="39" t="s">
        <v>177</v>
      </c>
      <c r="J17" s="39">
        <v>3</v>
      </c>
      <c r="K17" s="40">
        <v>1250</v>
      </c>
      <c r="L17" s="41" t="s">
        <v>402</v>
      </c>
      <c r="M17" s="41" t="s">
        <v>402</v>
      </c>
    </row>
    <row r="18" spans="1:13" ht="17" x14ac:dyDescent="0.2">
      <c r="A18" s="38">
        <v>17</v>
      </c>
      <c r="B18" s="38" t="s">
        <v>61</v>
      </c>
      <c r="C18" s="38" t="s">
        <v>81</v>
      </c>
      <c r="D18" s="38" t="s">
        <v>195</v>
      </c>
      <c r="E18" s="38" t="s">
        <v>174</v>
      </c>
      <c r="F18" s="38" t="s">
        <v>175</v>
      </c>
      <c r="G18" s="38">
        <v>3</v>
      </c>
      <c r="H18" s="38" t="s">
        <v>176</v>
      </c>
      <c r="I18" s="39" t="s">
        <v>177</v>
      </c>
      <c r="J18" s="39">
        <v>3</v>
      </c>
      <c r="K18" s="40">
        <v>1250</v>
      </c>
      <c r="L18" s="41" t="s">
        <v>402</v>
      </c>
      <c r="M18" s="41" t="s">
        <v>402</v>
      </c>
    </row>
    <row r="19" spans="1:13" ht="17" x14ac:dyDescent="0.2">
      <c r="A19" s="38">
        <v>18</v>
      </c>
      <c r="B19" s="38" t="s">
        <v>61</v>
      </c>
      <c r="C19" s="38" t="s">
        <v>81</v>
      </c>
      <c r="D19" s="38" t="s">
        <v>196</v>
      </c>
      <c r="E19" s="38" t="s">
        <v>174</v>
      </c>
      <c r="F19" s="38" t="s">
        <v>175</v>
      </c>
      <c r="G19" s="38">
        <v>3</v>
      </c>
      <c r="H19" s="38" t="s">
        <v>176</v>
      </c>
      <c r="I19" s="39" t="s">
        <v>177</v>
      </c>
      <c r="J19" s="39">
        <v>3</v>
      </c>
      <c r="K19" s="40">
        <v>1250</v>
      </c>
      <c r="L19" s="41" t="s">
        <v>402</v>
      </c>
      <c r="M19" s="41" t="s">
        <v>402</v>
      </c>
    </row>
    <row r="20" spans="1:13" ht="17" x14ac:dyDescent="0.2">
      <c r="A20" s="38">
        <v>19</v>
      </c>
      <c r="B20" s="38" t="s">
        <v>61</v>
      </c>
      <c r="C20" s="38" t="s">
        <v>81</v>
      </c>
      <c r="D20" s="38" t="s">
        <v>197</v>
      </c>
      <c r="E20" s="38" t="s">
        <v>174</v>
      </c>
      <c r="F20" s="38" t="s">
        <v>175</v>
      </c>
      <c r="G20" s="38">
        <v>3</v>
      </c>
      <c r="H20" s="38" t="s">
        <v>176</v>
      </c>
      <c r="I20" s="39" t="s">
        <v>177</v>
      </c>
      <c r="J20" s="39">
        <v>3</v>
      </c>
      <c r="K20" s="40">
        <v>1250</v>
      </c>
      <c r="L20" s="41" t="s">
        <v>402</v>
      </c>
      <c r="M20" s="41" t="s">
        <v>402</v>
      </c>
    </row>
    <row r="21" spans="1:13" ht="17" x14ac:dyDescent="0.2">
      <c r="A21" s="38">
        <v>20</v>
      </c>
      <c r="B21" s="38" t="s">
        <v>61</v>
      </c>
      <c r="C21" s="38" t="s">
        <v>198</v>
      </c>
      <c r="D21" s="38" t="s">
        <v>199</v>
      </c>
      <c r="E21" s="38" t="s">
        <v>174</v>
      </c>
      <c r="F21" s="38" t="s">
        <v>189</v>
      </c>
      <c r="G21" s="38">
        <v>3</v>
      </c>
      <c r="H21" s="38" t="s">
        <v>176</v>
      </c>
      <c r="I21" s="39" t="s">
        <v>177</v>
      </c>
      <c r="J21" s="39">
        <v>3</v>
      </c>
      <c r="K21" s="40">
        <v>1250</v>
      </c>
      <c r="L21" s="41" t="s">
        <v>402</v>
      </c>
      <c r="M21" s="41" t="s">
        <v>402</v>
      </c>
    </row>
    <row r="22" spans="1:13" ht="16" x14ac:dyDescent="0.2">
      <c r="A22" s="38">
        <v>21</v>
      </c>
      <c r="B22" s="38" t="s">
        <v>94</v>
      </c>
      <c r="C22" s="38" t="s">
        <v>95</v>
      </c>
      <c r="D22" s="38" t="s">
        <v>200</v>
      </c>
      <c r="E22" s="38" t="s">
        <v>174</v>
      </c>
      <c r="F22" s="38" t="s">
        <v>189</v>
      </c>
      <c r="G22" s="38">
        <v>3</v>
      </c>
      <c r="H22" s="38" t="s">
        <v>176</v>
      </c>
      <c r="I22" s="38" t="s">
        <v>177</v>
      </c>
      <c r="J22" s="39">
        <v>3</v>
      </c>
      <c r="K22" s="40">
        <v>1250</v>
      </c>
      <c r="L22" s="41" t="s">
        <v>402</v>
      </c>
      <c r="M22" s="41" t="s">
        <v>402</v>
      </c>
    </row>
    <row r="23" spans="1:13" ht="16" x14ac:dyDescent="0.2">
      <c r="A23" s="38">
        <v>22</v>
      </c>
      <c r="B23" s="38" t="s">
        <v>94</v>
      </c>
      <c r="C23" s="38" t="s">
        <v>95</v>
      </c>
      <c r="D23" s="43" t="s">
        <v>201</v>
      </c>
      <c r="E23" s="38" t="s">
        <v>174</v>
      </c>
      <c r="F23" s="38" t="s">
        <v>189</v>
      </c>
      <c r="G23" s="38">
        <v>3</v>
      </c>
      <c r="H23" s="38" t="s">
        <v>176</v>
      </c>
      <c r="I23" s="38" t="s">
        <v>177</v>
      </c>
      <c r="J23" s="39">
        <v>3</v>
      </c>
      <c r="K23" s="40">
        <v>1250</v>
      </c>
      <c r="L23" s="41" t="s">
        <v>402</v>
      </c>
      <c r="M23" s="41" t="s">
        <v>402</v>
      </c>
    </row>
    <row r="24" spans="1:13" ht="17" x14ac:dyDescent="0.2">
      <c r="A24" s="38">
        <v>23</v>
      </c>
      <c r="B24" s="38" t="s">
        <v>94</v>
      </c>
      <c r="C24" s="38" t="s">
        <v>100</v>
      </c>
      <c r="D24" s="38" t="s">
        <v>202</v>
      </c>
      <c r="E24" s="38" t="s">
        <v>174</v>
      </c>
      <c r="F24" s="38" t="s">
        <v>189</v>
      </c>
      <c r="G24" s="38">
        <v>3</v>
      </c>
      <c r="H24" s="38" t="s">
        <v>176</v>
      </c>
      <c r="I24" s="39" t="s">
        <v>177</v>
      </c>
      <c r="J24" s="38">
        <v>2</v>
      </c>
      <c r="K24" s="40">
        <v>1250</v>
      </c>
      <c r="L24" s="41" t="s">
        <v>402</v>
      </c>
      <c r="M24" s="41" t="s">
        <v>402</v>
      </c>
    </row>
    <row r="25" spans="1:13" ht="17" x14ac:dyDescent="0.2">
      <c r="A25" s="38">
        <v>24</v>
      </c>
      <c r="B25" s="38" t="s">
        <v>94</v>
      </c>
      <c r="C25" s="38" t="s">
        <v>100</v>
      </c>
      <c r="D25" s="38" t="s">
        <v>203</v>
      </c>
      <c r="E25" s="38" t="s">
        <v>174</v>
      </c>
      <c r="F25" s="38" t="s">
        <v>189</v>
      </c>
      <c r="G25" s="38">
        <v>3</v>
      </c>
      <c r="H25" s="38" t="s">
        <v>176</v>
      </c>
      <c r="I25" s="39" t="s">
        <v>177</v>
      </c>
      <c r="J25" s="38">
        <v>2</v>
      </c>
      <c r="K25" s="40">
        <v>1250</v>
      </c>
      <c r="L25" s="41" t="s">
        <v>402</v>
      </c>
      <c r="M25" s="41" t="s">
        <v>402</v>
      </c>
    </row>
    <row r="26" spans="1:13" ht="17" x14ac:dyDescent="0.2">
      <c r="A26" s="38">
        <v>25</v>
      </c>
      <c r="B26" s="38" t="s">
        <v>94</v>
      </c>
      <c r="C26" s="38" t="s">
        <v>100</v>
      </c>
      <c r="D26" s="38" t="s">
        <v>204</v>
      </c>
      <c r="E26" s="38" t="s">
        <v>174</v>
      </c>
      <c r="F26" s="38" t="s">
        <v>189</v>
      </c>
      <c r="G26" s="38">
        <v>3</v>
      </c>
      <c r="H26" s="38" t="s">
        <v>176</v>
      </c>
      <c r="I26" s="39" t="s">
        <v>177</v>
      </c>
      <c r="J26" s="38">
        <v>2</v>
      </c>
      <c r="K26" s="40">
        <v>1250</v>
      </c>
      <c r="L26" s="41" t="s">
        <v>402</v>
      </c>
      <c r="M26" s="41" t="s">
        <v>402</v>
      </c>
    </row>
    <row r="27" spans="1:13" ht="17" x14ac:dyDescent="0.2">
      <c r="A27" s="38">
        <v>26</v>
      </c>
      <c r="B27" s="38" t="s">
        <v>94</v>
      </c>
      <c r="C27" s="38" t="s">
        <v>100</v>
      </c>
      <c r="D27" s="38" t="s">
        <v>205</v>
      </c>
      <c r="E27" s="38" t="s">
        <v>174</v>
      </c>
      <c r="F27" s="38" t="s">
        <v>175</v>
      </c>
      <c r="G27" s="38">
        <v>3</v>
      </c>
      <c r="H27" s="38" t="s">
        <v>176</v>
      </c>
      <c r="I27" s="39" t="s">
        <v>177</v>
      </c>
      <c r="J27" s="38">
        <v>2</v>
      </c>
      <c r="K27" s="40">
        <v>1250</v>
      </c>
      <c r="L27" s="41" t="s">
        <v>402</v>
      </c>
      <c r="M27" s="41" t="s">
        <v>402</v>
      </c>
    </row>
    <row r="28" spans="1:13" ht="17" x14ac:dyDescent="0.2">
      <c r="A28" s="38">
        <v>27</v>
      </c>
      <c r="B28" s="38" t="s">
        <v>94</v>
      </c>
      <c r="C28" s="38" t="s">
        <v>100</v>
      </c>
      <c r="D28" s="38" t="s">
        <v>206</v>
      </c>
      <c r="E28" s="38" t="s">
        <v>174</v>
      </c>
      <c r="F28" s="38" t="s">
        <v>189</v>
      </c>
      <c r="G28" s="38">
        <v>3</v>
      </c>
      <c r="H28" s="38" t="s">
        <v>176</v>
      </c>
      <c r="I28" s="39" t="s">
        <v>177</v>
      </c>
      <c r="J28" s="38">
        <v>2</v>
      </c>
      <c r="K28" s="40">
        <v>1250</v>
      </c>
      <c r="L28" s="41" t="s">
        <v>402</v>
      </c>
      <c r="M28" s="41" t="s">
        <v>402</v>
      </c>
    </row>
    <row r="29" spans="1:13" ht="17" x14ac:dyDescent="0.2">
      <c r="A29" s="38">
        <v>28</v>
      </c>
      <c r="B29" s="38" t="s">
        <v>94</v>
      </c>
      <c r="C29" s="38" t="s">
        <v>103</v>
      </c>
      <c r="D29" s="38" t="s">
        <v>207</v>
      </c>
      <c r="E29" s="38" t="s">
        <v>174</v>
      </c>
      <c r="F29" s="38" t="s">
        <v>175</v>
      </c>
      <c r="G29" s="38">
        <v>3</v>
      </c>
      <c r="H29" s="38" t="s">
        <v>176</v>
      </c>
      <c r="I29" s="39" t="s">
        <v>177</v>
      </c>
      <c r="J29" s="38">
        <v>2</v>
      </c>
      <c r="K29" s="40">
        <v>1250</v>
      </c>
      <c r="L29" s="41" t="s">
        <v>402</v>
      </c>
      <c r="M29" s="41" t="s">
        <v>402</v>
      </c>
    </row>
    <row r="30" spans="1:13" ht="17" x14ac:dyDescent="0.2">
      <c r="A30" s="38">
        <v>29</v>
      </c>
      <c r="B30" s="38" t="s">
        <v>94</v>
      </c>
      <c r="C30" s="38" t="s">
        <v>103</v>
      </c>
      <c r="D30" s="38" t="s">
        <v>208</v>
      </c>
      <c r="E30" s="38" t="s">
        <v>174</v>
      </c>
      <c r="F30" s="38" t="s">
        <v>189</v>
      </c>
      <c r="G30" s="38">
        <v>3</v>
      </c>
      <c r="H30" s="38" t="s">
        <v>176</v>
      </c>
      <c r="I30" s="39" t="s">
        <v>177</v>
      </c>
      <c r="J30" s="38">
        <v>2</v>
      </c>
      <c r="K30" s="40">
        <v>1250</v>
      </c>
      <c r="L30" s="41" t="s">
        <v>402</v>
      </c>
      <c r="M30" s="41" t="s">
        <v>402</v>
      </c>
    </row>
    <row r="31" spans="1:13" ht="17" x14ac:dyDescent="0.2">
      <c r="A31" s="38">
        <v>30</v>
      </c>
      <c r="B31" s="38" t="s">
        <v>94</v>
      </c>
      <c r="C31" s="38" t="s">
        <v>103</v>
      </c>
      <c r="D31" s="38" t="s">
        <v>209</v>
      </c>
      <c r="E31" s="38" t="s">
        <v>174</v>
      </c>
      <c r="F31" s="38" t="s">
        <v>175</v>
      </c>
      <c r="G31" s="38">
        <v>3</v>
      </c>
      <c r="H31" s="38" t="s">
        <v>176</v>
      </c>
      <c r="I31" s="39" t="s">
        <v>177</v>
      </c>
      <c r="J31" s="38">
        <v>2</v>
      </c>
      <c r="K31" s="40">
        <v>1250</v>
      </c>
      <c r="L31" s="41" t="s">
        <v>402</v>
      </c>
      <c r="M31" s="41" t="s">
        <v>402</v>
      </c>
    </row>
    <row r="32" spans="1:13" ht="17" x14ac:dyDescent="0.2">
      <c r="A32" s="38">
        <v>31</v>
      </c>
      <c r="B32" s="38" t="s">
        <v>94</v>
      </c>
      <c r="C32" s="38" t="s">
        <v>103</v>
      </c>
      <c r="D32" s="38" t="s">
        <v>210</v>
      </c>
      <c r="E32" s="38" t="s">
        <v>174</v>
      </c>
      <c r="F32" s="38" t="s">
        <v>189</v>
      </c>
      <c r="G32" s="38">
        <v>3</v>
      </c>
      <c r="H32" s="38" t="s">
        <v>176</v>
      </c>
      <c r="I32" s="39" t="s">
        <v>177</v>
      </c>
      <c r="J32" s="38">
        <v>2</v>
      </c>
      <c r="K32" s="40">
        <v>1250</v>
      </c>
      <c r="L32" s="41" t="s">
        <v>402</v>
      </c>
      <c r="M32" s="41" t="s">
        <v>402</v>
      </c>
    </row>
    <row r="33" spans="1:13" ht="17" x14ac:dyDescent="0.2">
      <c r="A33" s="38">
        <v>32</v>
      </c>
      <c r="B33" s="38" t="s">
        <v>94</v>
      </c>
      <c r="C33" s="38" t="s">
        <v>103</v>
      </c>
      <c r="D33" s="38" t="s">
        <v>211</v>
      </c>
      <c r="E33" s="38" t="s">
        <v>174</v>
      </c>
      <c r="F33" s="38" t="s">
        <v>175</v>
      </c>
      <c r="G33" s="38">
        <v>3</v>
      </c>
      <c r="H33" s="38" t="s">
        <v>176</v>
      </c>
      <c r="I33" s="39" t="s">
        <v>177</v>
      </c>
      <c r="J33" s="38">
        <v>2</v>
      </c>
      <c r="K33" s="40">
        <v>1250</v>
      </c>
      <c r="L33" s="41" t="s">
        <v>402</v>
      </c>
      <c r="M33" s="41" t="s">
        <v>402</v>
      </c>
    </row>
    <row r="34" spans="1:13" ht="17" x14ac:dyDescent="0.2">
      <c r="A34" s="38">
        <v>33</v>
      </c>
      <c r="B34" s="38" t="s">
        <v>94</v>
      </c>
      <c r="C34" s="38" t="s">
        <v>103</v>
      </c>
      <c r="D34" s="38" t="s">
        <v>212</v>
      </c>
      <c r="E34" s="38" t="s">
        <v>174</v>
      </c>
      <c r="F34" s="38" t="s">
        <v>189</v>
      </c>
      <c r="G34" s="38">
        <v>3</v>
      </c>
      <c r="H34" s="38" t="s">
        <v>176</v>
      </c>
      <c r="I34" s="39" t="s">
        <v>177</v>
      </c>
      <c r="J34" s="38">
        <v>2</v>
      </c>
      <c r="K34" s="40">
        <v>1250</v>
      </c>
      <c r="L34" s="41" t="s">
        <v>402</v>
      </c>
      <c r="M34" s="41" t="s">
        <v>402</v>
      </c>
    </row>
    <row r="35" spans="1:13" ht="17" x14ac:dyDescent="0.2">
      <c r="A35" s="38">
        <v>34</v>
      </c>
      <c r="B35" s="38" t="s">
        <v>94</v>
      </c>
      <c r="C35" s="38" t="s">
        <v>100</v>
      </c>
      <c r="D35" s="38" t="s">
        <v>213</v>
      </c>
      <c r="E35" s="38" t="s">
        <v>174</v>
      </c>
      <c r="F35" s="38" t="s">
        <v>175</v>
      </c>
      <c r="G35" s="38">
        <v>3</v>
      </c>
      <c r="H35" s="38" t="s">
        <v>176</v>
      </c>
      <c r="I35" s="39" t="s">
        <v>177</v>
      </c>
      <c r="J35" s="38">
        <v>2</v>
      </c>
      <c r="K35" s="40">
        <v>1250</v>
      </c>
      <c r="L35" s="41" t="s">
        <v>402</v>
      </c>
      <c r="M35" s="41" t="s">
        <v>402</v>
      </c>
    </row>
    <row r="36" spans="1:13" ht="17" x14ac:dyDescent="0.2">
      <c r="A36" s="38">
        <v>35</v>
      </c>
      <c r="B36" s="38" t="s">
        <v>112</v>
      </c>
      <c r="C36" s="38" t="s">
        <v>131</v>
      </c>
      <c r="D36" s="38" t="s">
        <v>214</v>
      </c>
      <c r="E36" s="38" t="s">
        <v>174</v>
      </c>
      <c r="F36" s="38" t="s">
        <v>175</v>
      </c>
      <c r="G36" s="38">
        <v>3</v>
      </c>
      <c r="H36" s="38" t="s">
        <v>176</v>
      </c>
      <c r="I36" s="39" t="s">
        <v>177</v>
      </c>
      <c r="J36" s="38">
        <v>2</v>
      </c>
      <c r="K36" s="40">
        <v>1250</v>
      </c>
      <c r="L36" s="41" t="s">
        <v>402</v>
      </c>
      <c r="M36" s="41" t="s">
        <v>402</v>
      </c>
    </row>
    <row r="37" spans="1:13" ht="17" x14ac:dyDescent="0.2">
      <c r="A37" s="38">
        <v>36</v>
      </c>
      <c r="B37" s="38" t="s">
        <v>112</v>
      </c>
      <c r="C37" s="38" t="s">
        <v>131</v>
      </c>
      <c r="D37" s="38" t="s">
        <v>215</v>
      </c>
      <c r="E37" s="38" t="s">
        <v>174</v>
      </c>
      <c r="F37" s="38" t="s">
        <v>175</v>
      </c>
      <c r="G37" s="38">
        <v>3</v>
      </c>
      <c r="H37" s="38" t="s">
        <v>190</v>
      </c>
      <c r="I37" s="39" t="s">
        <v>177</v>
      </c>
      <c r="J37" s="38">
        <v>3</v>
      </c>
      <c r="K37" s="40">
        <v>1350</v>
      </c>
      <c r="L37" s="41" t="s">
        <v>402</v>
      </c>
      <c r="M37" s="41" t="s">
        <v>402</v>
      </c>
    </row>
    <row r="38" spans="1:13" ht="17" x14ac:dyDescent="0.2">
      <c r="A38" s="38">
        <v>37</v>
      </c>
      <c r="B38" s="38" t="s">
        <v>112</v>
      </c>
      <c r="C38" s="38" t="s">
        <v>120</v>
      </c>
      <c r="D38" s="38" t="s">
        <v>216</v>
      </c>
      <c r="E38" s="38" t="s">
        <v>174</v>
      </c>
      <c r="F38" s="38" t="s">
        <v>175</v>
      </c>
      <c r="G38" s="38">
        <v>3</v>
      </c>
      <c r="H38" s="38" t="s">
        <v>176</v>
      </c>
      <c r="I38" s="39" t="s">
        <v>177</v>
      </c>
      <c r="J38" s="38">
        <v>3</v>
      </c>
      <c r="K38" s="40">
        <v>1250</v>
      </c>
      <c r="L38" s="41" t="s">
        <v>402</v>
      </c>
      <c r="M38" s="41" t="s">
        <v>402</v>
      </c>
    </row>
    <row r="39" spans="1:13" ht="17" x14ac:dyDescent="0.2">
      <c r="A39" s="38">
        <v>38</v>
      </c>
      <c r="B39" s="38" t="s">
        <v>112</v>
      </c>
      <c r="C39" s="38" t="s">
        <v>164</v>
      </c>
      <c r="D39" s="38" t="s">
        <v>217</v>
      </c>
      <c r="E39" s="38" t="s">
        <v>174</v>
      </c>
      <c r="F39" s="38" t="s">
        <v>175</v>
      </c>
      <c r="G39" s="38">
        <v>3</v>
      </c>
      <c r="H39" s="38" t="s">
        <v>190</v>
      </c>
      <c r="I39" s="39" t="s">
        <v>177</v>
      </c>
      <c r="J39" s="38">
        <v>3</v>
      </c>
      <c r="K39" s="40">
        <v>1350</v>
      </c>
      <c r="L39" s="41" t="s">
        <v>402</v>
      </c>
      <c r="M39" s="41" t="s">
        <v>402</v>
      </c>
    </row>
    <row r="40" spans="1:13" ht="17" x14ac:dyDescent="0.2">
      <c r="A40" s="38">
        <v>39</v>
      </c>
      <c r="B40" s="38" t="s">
        <v>112</v>
      </c>
      <c r="C40" s="38" t="s">
        <v>126</v>
      </c>
      <c r="D40" s="38" t="s">
        <v>218</v>
      </c>
      <c r="E40" s="38" t="s">
        <v>174</v>
      </c>
      <c r="F40" s="38" t="s">
        <v>175</v>
      </c>
      <c r="G40" s="38">
        <v>3</v>
      </c>
      <c r="H40" s="38" t="s">
        <v>176</v>
      </c>
      <c r="I40" s="39" t="s">
        <v>177</v>
      </c>
      <c r="J40" s="38" t="s">
        <v>40</v>
      </c>
      <c r="K40" s="40">
        <v>1250</v>
      </c>
      <c r="L40" s="41" t="s">
        <v>402</v>
      </c>
      <c r="M40" s="41" t="s">
        <v>402</v>
      </c>
    </row>
    <row r="41" spans="1:13" ht="17" x14ac:dyDescent="0.2">
      <c r="A41" s="38">
        <v>40</v>
      </c>
      <c r="B41" s="38" t="s">
        <v>112</v>
      </c>
      <c r="C41" s="38" t="s">
        <v>219</v>
      </c>
      <c r="D41" s="38" t="s">
        <v>220</v>
      </c>
      <c r="E41" s="38" t="s">
        <v>174</v>
      </c>
      <c r="F41" s="38" t="s">
        <v>175</v>
      </c>
      <c r="G41" s="38">
        <v>3</v>
      </c>
      <c r="H41" s="38" t="s">
        <v>176</v>
      </c>
      <c r="I41" s="39" t="s">
        <v>177</v>
      </c>
      <c r="J41" s="38" t="s">
        <v>40</v>
      </c>
      <c r="K41" s="40">
        <v>1250</v>
      </c>
      <c r="L41" s="41" t="s">
        <v>402</v>
      </c>
      <c r="M41" s="41" t="s">
        <v>402</v>
      </c>
    </row>
    <row r="42" spans="1:13" ht="17" x14ac:dyDescent="0.2">
      <c r="A42" s="38">
        <v>41</v>
      </c>
      <c r="B42" s="38" t="s">
        <v>112</v>
      </c>
      <c r="C42" s="38" t="s">
        <v>113</v>
      </c>
      <c r="D42" s="38" t="s">
        <v>221</v>
      </c>
      <c r="E42" s="38" t="s">
        <v>174</v>
      </c>
      <c r="F42" s="38" t="s">
        <v>175</v>
      </c>
      <c r="G42" s="38">
        <v>3</v>
      </c>
      <c r="H42" s="38" t="s">
        <v>176</v>
      </c>
      <c r="I42" s="39" t="s">
        <v>177</v>
      </c>
      <c r="J42" s="38">
        <v>3</v>
      </c>
      <c r="K42" s="40">
        <v>1250</v>
      </c>
      <c r="L42" s="41" t="s">
        <v>402</v>
      </c>
      <c r="M42" s="41" t="s">
        <v>402</v>
      </c>
    </row>
    <row r="43" spans="1:13" ht="17" x14ac:dyDescent="0.2">
      <c r="A43" s="38">
        <v>42</v>
      </c>
      <c r="B43" s="38" t="s">
        <v>112</v>
      </c>
      <c r="C43" s="38" t="s">
        <v>126</v>
      </c>
      <c r="D43" s="38" t="s">
        <v>222</v>
      </c>
      <c r="E43" s="38" t="s">
        <v>174</v>
      </c>
      <c r="F43" s="38" t="s">
        <v>175</v>
      </c>
      <c r="G43" s="38">
        <v>3</v>
      </c>
      <c r="H43" s="38" t="s">
        <v>176</v>
      </c>
      <c r="I43" s="39" t="s">
        <v>177</v>
      </c>
      <c r="J43" s="38">
        <v>3</v>
      </c>
      <c r="K43" s="40">
        <v>1250</v>
      </c>
      <c r="L43" s="41" t="s">
        <v>402</v>
      </c>
      <c r="M43" s="41" t="s">
        <v>402</v>
      </c>
    </row>
    <row r="44" spans="1:13" ht="17" x14ac:dyDescent="0.2">
      <c r="A44" s="38">
        <v>43</v>
      </c>
      <c r="B44" s="44" t="s">
        <v>94</v>
      </c>
      <c r="C44" s="44" t="s">
        <v>100</v>
      </c>
      <c r="D44" s="44" t="s">
        <v>403</v>
      </c>
      <c r="E44" s="44" t="s">
        <v>174</v>
      </c>
      <c r="F44" s="38" t="s">
        <v>175</v>
      </c>
      <c r="G44" s="45">
        <v>3</v>
      </c>
      <c r="H44" s="38" t="s">
        <v>176</v>
      </c>
      <c r="I44" s="39" t="s">
        <v>177</v>
      </c>
      <c r="J44" s="38">
        <v>3</v>
      </c>
      <c r="K44" s="40">
        <v>1250</v>
      </c>
      <c r="L44" s="41" t="s">
        <v>402</v>
      </c>
      <c r="M44" s="41" t="s">
        <v>402</v>
      </c>
    </row>
    <row r="45" spans="1:13" ht="17" x14ac:dyDescent="0.2">
      <c r="A45" s="38">
        <v>44</v>
      </c>
      <c r="B45" s="44" t="s">
        <v>94</v>
      </c>
      <c r="C45" s="44" t="s">
        <v>100</v>
      </c>
      <c r="D45" s="44" t="s">
        <v>404</v>
      </c>
      <c r="E45" s="44" t="s">
        <v>174</v>
      </c>
      <c r="F45" s="38" t="s">
        <v>175</v>
      </c>
      <c r="G45" s="45">
        <v>3</v>
      </c>
      <c r="H45" s="38" t="s">
        <v>176</v>
      </c>
      <c r="I45" s="39" t="s">
        <v>177</v>
      </c>
      <c r="J45" s="38">
        <v>3</v>
      </c>
      <c r="K45" s="40">
        <v>1250</v>
      </c>
      <c r="L45" s="41" t="s">
        <v>402</v>
      </c>
      <c r="M45" s="41" t="s">
        <v>402</v>
      </c>
    </row>
    <row r="46" spans="1:13" ht="17" x14ac:dyDescent="0.2">
      <c r="A46" s="38">
        <v>45</v>
      </c>
      <c r="B46" s="44" t="s">
        <v>94</v>
      </c>
      <c r="C46" s="44" t="s">
        <v>103</v>
      </c>
      <c r="D46" s="44" t="s">
        <v>405</v>
      </c>
      <c r="E46" s="44" t="s">
        <v>174</v>
      </c>
      <c r="F46" s="38" t="s">
        <v>175</v>
      </c>
      <c r="G46" s="45">
        <v>3</v>
      </c>
      <c r="H46" s="38" t="s">
        <v>176</v>
      </c>
      <c r="I46" s="39" t="s">
        <v>177</v>
      </c>
      <c r="J46" s="38">
        <v>3</v>
      </c>
      <c r="K46" s="40">
        <v>1250</v>
      </c>
      <c r="L46" s="41" t="s">
        <v>402</v>
      </c>
      <c r="M46" s="41" t="s">
        <v>402</v>
      </c>
    </row>
    <row r="47" spans="1:13" ht="17" x14ac:dyDescent="0.2">
      <c r="A47" s="38">
        <v>46</v>
      </c>
      <c r="B47" s="44" t="s">
        <v>61</v>
      </c>
      <c r="C47" s="44" t="s">
        <v>406</v>
      </c>
      <c r="D47" s="44" t="s">
        <v>407</v>
      </c>
      <c r="E47" s="44" t="s">
        <v>174</v>
      </c>
      <c r="F47" s="38" t="s">
        <v>175</v>
      </c>
      <c r="G47" s="45">
        <v>3</v>
      </c>
      <c r="H47" s="38" t="s">
        <v>176</v>
      </c>
      <c r="I47" s="39" t="s">
        <v>177</v>
      </c>
      <c r="J47" s="38">
        <v>3</v>
      </c>
      <c r="K47" s="40">
        <v>1250</v>
      </c>
      <c r="L47" s="41" t="s">
        <v>402</v>
      </c>
      <c r="M47" s="41" t="s">
        <v>402</v>
      </c>
    </row>
    <row r="48" spans="1:13" ht="17" x14ac:dyDescent="0.2">
      <c r="A48" s="38">
        <v>47</v>
      </c>
      <c r="B48" s="44" t="s">
        <v>61</v>
      </c>
      <c r="C48" s="44" t="s">
        <v>406</v>
      </c>
      <c r="D48" s="44" t="s">
        <v>408</v>
      </c>
      <c r="E48" s="44" t="s">
        <v>174</v>
      </c>
      <c r="F48" s="38" t="s">
        <v>175</v>
      </c>
      <c r="G48" s="45">
        <v>3</v>
      </c>
      <c r="H48" s="38" t="s">
        <v>176</v>
      </c>
      <c r="I48" s="39" t="s">
        <v>177</v>
      </c>
      <c r="J48" s="38">
        <v>3</v>
      </c>
      <c r="K48" s="40">
        <v>1250</v>
      </c>
      <c r="L48" s="41" t="s">
        <v>402</v>
      </c>
      <c r="M48" s="41" t="s">
        <v>402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BOQ</vt:lpstr>
      <vt:lpstr>Service BOM</vt:lpstr>
      <vt:lpstr>Shelter Replacement</vt:lpstr>
      <vt:lpstr>Monopole</vt:lpstr>
    </vt:vector>
  </TitlesOfParts>
  <Company>Bhutan Telecom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Tshomo Tashi</cp:lastModifiedBy>
  <dcterms:created xsi:type="dcterms:W3CDTF">2023-12-19T04:22:02Z</dcterms:created>
  <dcterms:modified xsi:type="dcterms:W3CDTF">2024-01-03T09:36:49Z</dcterms:modified>
</cp:coreProperties>
</file>